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020. költségvetés mód III\beszámoló háromnegyedév\"/>
    </mc:Choice>
  </mc:AlternateContent>
  <xr:revisionPtr revIDLastSave="0" documentId="13_ncr:1_{A6BCBBC5-90A9-4FA3-9200-B1CEC06CC4EC}" xr6:coauthVersionLast="45" xr6:coauthVersionMax="45" xr10:uidLastSave="{00000000-0000-0000-0000-000000000000}"/>
  <bookViews>
    <workbookView xWindow="-108" yWindow="-108" windowWidth="23256" windowHeight="12576" firstSheet="2" activeTab="9" xr2:uid="{2616BE92-BA22-495B-966B-CB9B5FC383C6}"/>
  </bookViews>
  <sheets>
    <sheet name="1. melléklet" sheetId="12" r:id="rId1"/>
    <sheet name="2. melléklet" sheetId="13" r:id="rId2"/>
    <sheet name="3. melléklet" sheetId="14" r:id="rId3"/>
    <sheet name="4. melléklet" sheetId="15" r:id="rId4"/>
    <sheet name="5. melléklet" sheetId="16" r:id="rId5"/>
    <sheet name="6. melléklet" sheetId="17" r:id="rId6"/>
    <sheet name="7. melléklet" sheetId="19" r:id="rId7"/>
    <sheet name="8. melléklet" sheetId="18" r:id="rId8"/>
    <sheet name="9. melléklet" sheetId="20" r:id="rId9"/>
    <sheet name="10. melléklet" sheetId="21" r:id="rId10"/>
  </sheets>
  <definedNames>
    <definedName name="_xlnm.Print_Area" localSheetId="0">'1. melléklet'!$A$1:$E$80</definedName>
    <definedName name="_xlnm.Print_Area" localSheetId="2">'3. melléklet'!$A$1:$E$47</definedName>
    <definedName name="_xlnm.Print_Area" localSheetId="4">'5. melléklet'!$A$1:$E$53</definedName>
    <definedName name="_xlnm.Print_Area" localSheetId="6">'7. melléklet'!$A$1:$E$45</definedName>
    <definedName name="_xlnm.Print_Area" localSheetId="8">'9. melléklet'!$A$1:$E$44</definedName>
    <definedName name="_xlnm.Print_Area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5" l="1"/>
  <c r="C29" i="15"/>
  <c r="D29" i="15"/>
  <c r="B29" i="15"/>
  <c r="E26" i="21"/>
  <c r="C26" i="21"/>
  <c r="D26" i="21"/>
  <c r="B26" i="21"/>
  <c r="E24" i="21"/>
  <c r="E21" i="21"/>
  <c r="E22" i="21"/>
  <c r="E23" i="21"/>
  <c r="E20" i="21"/>
  <c r="E11" i="21"/>
  <c r="E12" i="21"/>
  <c r="E13" i="21"/>
  <c r="E14" i="21"/>
  <c r="E15" i="21"/>
  <c r="E16" i="21"/>
  <c r="E17" i="21"/>
  <c r="E9" i="21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18" i="20"/>
  <c r="E17" i="20"/>
  <c r="E16" i="20"/>
  <c r="E15" i="20"/>
  <c r="E14" i="20"/>
  <c r="E13" i="20"/>
  <c r="E12" i="20"/>
  <c r="E11" i="20"/>
  <c r="E10" i="20"/>
  <c r="E9" i="20"/>
  <c r="E9" i="19"/>
  <c r="E10" i="19"/>
  <c r="E11" i="19"/>
  <c r="E12" i="19"/>
  <c r="E13" i="19"/>
  <c r="E14" i="19"/>
  <c r="E15" i="19"/>
  <c r="E16" i="19"/>
  <c r="E17" i="19"/>
  <c r="E20" i="19"/>
  <c r="E21" i="19"/>
  <c r="E22" i="19"/>
  <c r="E23" i="19"/>
  <c r="E24" i="19"/>
  <c r="E25" i="19"/>
  <c r="E26" i="19"/>
  <c r="E27" i="19"/>
  <c r="E28" i="19"/>
  <c r="E29" i="19"/>
  <c r="E31" i="19"/>
  <c r="E32" i="19"/>
  <c r="E33" i="19"/>
  <c r="E34" i="19"/>
  <c r="E35" i="19"/>
  <c r="E36" i="19"/>
  <c r="E37" i="19"/>
  <c r="E38" i="19"/>
  <c r="E39" i="19"/>
  <c r="E40" i="19"/>
  <c r="E41" i="19"/>
  <c r="E42" i="19"/>
  <c r="E8" i="19"/>
  <c r="D21" i="18"/>
  <c r="E21" i="18" s="1"/>
  <c r="C21" i="18"/>
  <c r="B21" i="18"/>
  <c r="E18" i="18"/>
  <c r="E17" i="18"/>
  <c r="E16" i="18"/>
  <c r="E15" i="18"/>
  <c r="E14" i="18"/>
  <c r="E11" i="18"/>
  <c r="E10" i="18"/>
  <c r="E9" i="18"/>
  <c r="E8" i="18"/>
  <c r="E27" i="17"/>
  <c r="C27" i="17"/>
  <c r="D27" i="17"/>
  <c r="B27" i="17"/>
  <c r="E22" i="17"/>
  <c r="E23" i="17"/>
  <c r="E24" i="17"/>
  <c r="E25" i="17"/>
  <c r="E21" i="17"/>
  <c r="E18" i="17"/>
  <c r="E17" i="17"/>
  <c r="E13" i="17"/>
  <c r="E14" i="17"/>
  <c r="E15" i="17"/>
  <c r="E16" i="17"/>
  <c r="E11" i="17"/>
  <c r="E10" i="17"/>
  <c r="E9" i="17"/>
  <c r="E8" i="17"/>
  <c r="E51" i="16"/>
  <c r="E50" i="16"/>
  <c r="E49" i="16"/>
  <c r="E48" i="16"/>
  <c r="E47" i="16"/>
  <c r="E46" i="16"/>
  <c r="E45" i="16"/>
  <c r="E44" i="16"/>
  <c r="E43" i="16"/>
  <c r="E41" i="16"/>
  <c r="E40" i="16"/>
  <c r="E39" i="16"/>
  <c r="E38" i="16"/>
  <c r="E37" i="16"/>
  <c r="E35" i="16"/>
  <c r="E34" i="16"/>
  <c r="E32" i="16"/>
  <c r="E31" i="16"/>
  <c r="E30" i="16"/>
  <c r="E29" i="16"/>
  <c r="E28" i="16"/>
  <c r="E27" i="16"/>
  <c r="E26" i="16"/>
  <c r="E25" i="16"/>
  <c r="E24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9" i="16"/>
  <c r="E8" i="16"/>
  <c r="E27" i="15"/>
  <c r="E26" i="15"/>
  <c r="E25" i="15"/>
  <c r="E24" i="15"/>
  <c r="E23" i="15"/>
  <c r="E20" i="15"/>
  <c r="E19" i="15"/>
  <c r="E18" i="15"/>
  <c r="E17" i="15"/>
  <c r="E16" i="15"/>
  <c r="E15" i="15"/>
  <c r="E14" i="15"/>
  <c r="E13" i="15"/>
  <c r="E12" i="15"/>
  <c r="E11" i="15"/>
  <c r="E10" i="15"/>
  <c r="E8" i="15"/>
  <c r="E44" i="14"/>
  <c r="E43" i="14"/>
  <c r="E42" i="14"/>
  <c r="E41" i="14"/>
  <c r="E40" i="14"/>
  <c r="E39" i="14"/>
  <c r="E38" i="14"/>
  <c r="E37" i="14"/>
  <c r="E36" i="14"/>
  <c r="E35" i="14"/>
  <c r="E33" i="14"/>
  <c r="E32" i="14"/>
  <c r="E31" i="14"/>
  <c r="E30" i="14"/>
  <c r="E29" i="14"/>
  <c r="E28" i="14"/>
  <c r="E27" i="14"/>
  <c r="E26" i="14"/>
  <c r="E25" i="14"/>
  <c r="E24" i="14"/>
  <c r="E23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D60" i="13"/>
  <c r="E60" i="13" s="1"/>
  <c r="C60" i="13"/>
  <c r="B60" i="13"/>
  <c r="E58" i="13"/>
  <c r="E57" i="13"/>
  <c r="E56" i="13"/>
  <c r="E55" i="13"/>
  <c r="E54" i="13"/>
  <c r="E51" i="13"/>
  <c r="E50" i="13"/>
  <c r="E48" i="13"/>
  <c r="E46" i="13"/>
  <c r="E45" i="13"/>
  <c r="E44" i="13"/>
  <c r="E43" i="13"/>
  <c r="E42" i="13"/>
  <c r="E41" i="13"/>
  <c r="E40" i="13"/>
  <c r="E39" i="13"/>
  <c r="E38" i="13"/>
  <c r="E36" i="13"/>
  <c r="E35" i="13"/>
  <c r="E34" i="13"/>
  <c r="E30" i="13"/>
  <c r="E29" i="13"/>
  <c r="E26" i="13"/>
  <c r="E24" i="13"/>
  <c r="E23" i="13"/>
  <c r="E20" i="13"/>
  <c r="E19" i="13"/>
  <c r="E18" i="13"/>
  <c r="E15" i="13"/>
  <c r="E14" i="13"/>
  <c r="E13" i="13"/>
  <c r="E12" i="13"/>
  <c r="E11" i="13"/>
  <c r="E10" i="13"/>
  <c r="E9" i="13"/>
  <c r="E8" i="13"/>
  <c r="E7" i="13"/>
  <c r="E80" i="12"/>
  <c r="D80" i="12"/>
  <c r="C80" i="12"/>
  <c r="B80" i="12"/>
  <c r="E78" i="12"/>
  <c r="E77" i="12"/>
  <c r="E76" i="12"/>
  <c r="E75" i="12"/>
  <c r="E72" i="12"/>
  <c r="E71" i="12"/>
  <c r="E68" i="12"/>
  <c r="E67" i="12"/>
  <c r="E66" i="12"/>
  <c r="E65" i="12"/>
  <c r="E64" i="12"/>
  <c r="E63" i="12"/>
  <c r="E62" i="12"/>
  <c r="E61" i="12"/>
  <c r="E60" i="12"/>
  <c r="E59" i="12"/>
  <c r="E58" i="12"/>
  <c r="E56" i="12"/>
  <c r="E52" i="12"/>
  <c r="E51" i="12"/>
  <c r="E50" i="12"/>
  <c r="E49" i="12"/>
  <c r="E48" i="12"/>
  <c r="E44" i="12"/>
  <c r="E43" i="12"/>
  <c r="E42" i="12"/>
  <c r="E41" i="12"/>
  <c r="E40" i="12"/>
  <c r="E39" i="12"/>
  <c r="E38" i="12"/>
  <c r="E37" i="12"/>
  <c r="E36" i="12"/>
  <c r="E34" i="12"/>
  <c r="E33" i="12"/>
  <c r="E31" i="12"/>
  <c r="E30" i="12"/>
  <c r="E29" i="12"/>
  <c r="E28" i="12"/>
  <c r="E27" i="12"/>
  <c r="E26" i="12"/>
  <c r="E25" i="12"/>
  <c r="E24" i="12"/>
  <c r="E23" i="12"/>
  <c r="E22" i="12"/>
  <c r="E18" i="12"/>
  <c r="E17" i="12"/>
  <c r="E16" i="12"/>
  <c r="E15" i="12"/>
  <c r="E14" i="12"/>
  <c r="E13" i="12"/>
  <c r="E12" i="12"/>
  <c r="E11" i="12"/>
  <c r="E10" i="12"/>
  <c r="E8" i="12"/>
</calcChain>
</file>

<file path=xl/sharedStrings.xml><?xml version="1.0" encoding="utf-8"?>
<sst xmlns="http://schemas.openxmlformats.org/spreadsheetml/2006/main" count="413" uniqueCount="192">
  <si>
    <t>1. melléklet</t>
  </si>
  <si>
    <t>Adatok Ft-ban</t>
  </si>
  <si>
    <t>Megnevezés</t>
  </si>
  <si>
    <t>Eredeti előirányzat</t>
  </si>
  <si>
    <t>Módosított előirányzat</t>
  </si>
  <si>
    <t>Teljesítés %-ban</t>
  </si>
  <si>
    <t>Törvény szerinti illetmények, munkabérek (K1101)</t>
  </si>
  <si>
    <t>Béren kívüli juttatások (K1107)</t>
  </si>
  <si>
    <t>Közlekedési költségtérítés (K1109)</t>
  </si>
  <si>
    <t>Foglalkoztatottak egyéb személyi juttatásai  (K1113)</t>
  </si>
  <si>
    <t>Foglalkoztatottak személyi juttatásai 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</si>
  <si>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</si>
  <si>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</si>
  <si>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</si>
  <si>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 (K12)</t>
  </si>
  <si>
    <t>Személyi juttatások  (K1)</t>
  </si>
  <si>
    <t>Munkaadókat terhelő járulékok és szociális hozzájárulási adó (K2)</t>
  </si>
  <si>
    <t>Szakmai anyagok beszerzése (K311)</t>
  </si>
  <si>
    <t>Üzemeltetési anyagok beszerzése (K312)</t>
  </si>
  <si>
    <t>Informatikai szolgáltatások igénybevétele (K321)</t>
  </si>
  <si>
    <t>Egyéb kommunikációs szolgáltatások (K322)</t>
  </si>
  <si>
    <t>Kommunikációs szolgáltatások  (K32)</t>
  </si>
  <si>
    <t>Közüzemi díjak (K331)</t>
  </si>
  <si>
    <t>Karbantartási, kisjavítási szolgáltatások (K334)</t>
  </si>
  <si>
    <t>Közvetített szolgáltatások   (K335)</t>
  </si>
  <si>
    <t>Szakmai tevékenységet segítő szolgáltatások  (K336)</t>
  </si>
  <si>
    <t>Egyéb szolgáltatások   (K337)</t>
  </si>
  <si>
    <t>Szolgáltatási kiadások  (K33)</t>
  </si>
  <si>
    <t>Kiküldetések kiadásai (K341)</t>
  </si>
  <si>
    <t>Kiküldetések, reklám- és propagandakiadások  (K34)</t>
  </si>
  <si>
    <t>Működési célú előzetesen felszámított általános forgalmi adó (K351)</t>
  </si>
  <si>
    <t>Fizetendő általános forgalmi adó  (K352)</t>
  </si>
  <si>
    <t>Egyéb dologi kiadások (K355)</t>
  </si>
  <si>
    <t>Dologi kiadások  (K3)</t>
  </si>
  <si>
    <t>Egyéb működési célú támogatások államháztartáson belülre  (K506)</t>
  </si>
  <si>
    <t>Egyéb működési célú támogatások államháztartáson kívülre (K512)</t>
  </si>
  <si>
    <t>Tartalékok (K513)</t>
  </si>
  <si>
    <t>Immateriális javak beszerzése, létesítése (K61)</t>
  </si>
  <si>
    <t>Ingatlanok beszerzése, létesítése  (K62)</t>
  </si>
  <si>
    <t>Informatikai eszközök beszerzése, létesítése (K63)</t>
  </si>
  <si>
    <t>Egyéb tárgyi eszközök beszerzése, létesítése (K64)</t>
  </si>
  <si>
    <t>Beruházási célú előzetesen felszámított általános forgalmi adó (K67)</t>
  </si>
  <si>
    <t>Beruházások  (K6)</t>
  </si>
  <si>
    <t>Ingatlanok felújítása (K71)</t>
  </si>
  <si>
    <t>Felújítási célú előzetesen felszámított általános forgalmi adó (K74)</t>
  </si>
  <si>
    <t>Költségvetési kiadások  (K1-K8)</t>
  </si>
  <si>
    <t>Államháztartáson belüli megelőlegezések visszafizetése (K914)</t>
  </si>
  <si>
    <t>Központi, irányító szervi támogatások folyósítása (K915)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</si>
  <si>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</si>
  <si>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</si>
  <si>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</si>
  <si>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</si>
  <si>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ebből: magánszemélyek kommunális adója (B34)</t>
  </si>
  <si>
    <t>ebből: állandó jelleggel végzett iparűzési tevékenység után fizetett helyi iparűzési adó (B351)</t>
  </si>
  <si>
    <t>ebből: önkormányzat által beszedett talajterhelési díj (B36)</t>
  </si>
  <si>
    <t>Kiszámlázott általános forgalmi adó (B406)</t>
  </si>
  <si>
    <t>Előző év költségvetési maradványának igénybevétele (B8131)</t>
  </si>
  <si>
    <t>Államháztartáson belüli megelőlegezések (B814)</t>
  </si>
  <si>
    <t>Egyéb működési célú támogatások bevételei államháztartáson belülről  (B16)</t>
  </si>
  <si>
    <t>Működési célú támogatások államháztartáson belülről  (B1)</t>
  </si>
  <si>
    <t>Egyéb felhalmozási célú támogatások bevételei államháztartáson belülről  (B25)</t>
  </si>
  <si>
    <t>Felhalmozási célú támogatások államháztartáson belülről  (B2)</t>
  </si>
  <si>
    <t>Vagyoni tipusú adók  (B34)</t>
  </si>
  <si>
    <t>Értékesítési és forgalmi adók  (B351)</t>
  </si>
  <si>
    <t>Termékek és szolgáltatások adói   (B35)</t>
  </si>
  <si>
    <t>Egyéb közhatalmi bevételek  (B36)</t>
  </si>
  <si>
    <t>Közhatalmi bevételek  (B3)</t>
  </si>
  <si>
    <t>Szolgáltatások ellenértéke  (B402)</t>
  </si>
  <si>
    <t>Közvetített szolgáltatások ellenértéke  (B403)</t>
  </si>
  <si>
    <t>Tulajdonosi bevételek  (B404)</t>
  </si>
  <si>
    <t>Kamatbevételek és más nyereségjellegű bevételek  (B408)</t>
  </si>
  <si>
    <t>Egyéb működési bevételek  (B411)</t>
  </si>
  <si>
    <t>Működési bevételek (B4)</t>
  </si>
  <si>
    <t>Ingatlanok értékesítése  (B52)</t>
  </si>
  <si>
    <t>Működési célú visszatérítendő támogatások, kölcsönök visszatérülése államháztartáson kívülről  (B64)</t>
  </si>
  <si>
    <t>Működési célú átvett pénzeszközök (B6)</t>
  </si>
  <si>
    <t>Költségvetési bevételek  (B1-B7)</t>
  </si>
  <si>
    <t>Belföldi finanszírozás bevételei  (B81)</t>
  </si>
  <si>
    <t>Finanszírozási bevételek  (B8)</t>
  </si>
  <si>
    <t>2. melléklet</t>
  </si>
  <si>
    <t>3. melléklet</t>
  </si>
  <si>
    <t>Herendi Városüzemeltetési Közszolgáltató Intézmény kiadásai</t>
  </si>
  <si>
    <t>Készenléti, ügyeleti, helyettesítési díj, túlóra, túlszolgálat (K1104)</t>
  </si>
  <si>
    <t>Jubileumi jutalom (K1106)</t>
  </si>
  <si>
    <t>Lakhatási támogatások (K1111)</t>
  </si>
  <si>
    <t>Ellátási díjak (B405)</t>
  </si>
  <si>
    <t>Központi, irányító szervi támogatás (B816)</t>
  </si>
  <si>
    <t>Munkaadókat terhelő járulékok és szociális hozzájárulási adó  (K2)</t>
  </si>
  <si>
    <t>Készletbeszerzés (K31)</t>
  </si>
  <si>
    <t>Különféle befizetések és egyéb dologi kiadások  (K35)</t>
  </si>
  <si>
    <t>Működési célú támogatások államháztartáson belülről (B1)</t>
  </si>
  <si>
    <t>Szolgáltatások ellenértéke (B402)</t>
  </si>
  <si>
    <t>Tulajdonosi bevételek (B404)</t>
  </si>
  <si>
    <t>4. melléklet</t>
  </si>
  <si>
    <t>Működési bevételek  (B4)</t>
  </si>
  <si>
    <t>Maradvány igénybevétele (B813)</t>
  </si>
  <si>
    <t>Céljuttatás, projektprémium (K1103)</t>
  </si>
  <si>
    <t>Herendi Polgármesteri Hivatal kiadásai</t>
  </si>
  <si>
    <t>5. melléklet</t>
  </si>
  <si>
    <t>Foglalkoztatottak személyi juttatásai (K11)</t>
  </si>
  <si>
    <t>Személyi juttatások (K1)</t>
  </si>
  <si>
    <t>Készletbeszerzés  (K31)</t>
  </si>
  <si>
    <t>Kiküldetések, reklám- és propagandakiadások (K34)</t>
  </si>
  <si>
    <t>Egyéb pénzügyi műveletek kiadásai  (K354)</t>
  </si>
  <si>
    <t>6. melléklet</t>
  </si>
  <si>
    <t>Herendi Polgármesteri Hivatal bevételei</t>
  </si>
  <si>
    <t>Egyéb működési bevételek (B411)</t>
  </si>
  <si>
    <t>Maradvány igénybevétele  (B813)</t>
  </si>
  <si>
    <t>BEVÉTELEK ÖSSZESEN</t>
  </si>
  <si>
    <t>Pesovár Ernő Művelődési Ház kiadásai</t>
  </si>
  <si>
    <t>7. melléklet</t>
  </si>
  <si>
    <t>Külső személyi juttatások (K12)</t>
  </si>
  <si>
    <t>Pesovár Ernő Művelődési Ház bevételei</t>
  </si>
  <si>
    <t>8. melléklet</t>
  </si>
  <si>
    <t>Költségvetési bevételek (B1-B7)</t>
  </si>
  <si>
    <t>Belföldi finanszírozás bevételei (B81)</t>
  </si>
  <si>
    <t>Finanszírozási bevételek (B8)</t>
  </si>
  <si>
    <t>Egyéb költségtérítések (K1110)</t>
  </si>
  <si>
    <t>Vásárolt élelmezés (K332)</t>
  </si>
  <si>
    <t>Általános forgalmi adó visszatérítése (B407)</t>
  </si>
  <si>
    <t>Herendi Hétszínvilág Óvoda és Bölcsőde kiadásai</t>
  </si>
  <si>
    <t>Herendi Hétszínvilág Óvoda és Bölcsőde bevételei</t>
  </si>
  <si>
    <t>10. melléklet</t>
  </si>
  <si>
    <t>Egyéb kapott (járó) kamatok és kamatjellegű bevételek  (B4082)</t>
  </si>
  <si>
    <t>Herend Város Önkormányzata kiadásai</t>
  </si>
  <si>
    <t>Teljesítés 2020.09.30.</t>
  </si>
  <si>
    <t>Foglalkoztatottak egyéb személyi juttatásai (&gt;=14) (K1113)</t>
  </si>
  <si>
    <t>ebből: szociális hozzájárulási adó (K2)</t>
  </si>
  <si>
    <t>ebből: táppénz hozzájárulás (K2)</t>
  </si>
  <si>
    <t>ebből: munkáltatót terhelő személyi jövedelemadó (K2)</t>
  </si>
  <si>
    <t>Bérleti és lízing díjak  (K333)</t>
  </si>
  <si>
    <t>ebből: államháztartáson belül (K335)</t>
  </si>
  <si>
    <t>ebből: biztosítási díjak (K337)</t>
  </si>
  <si>
    <t>Egyéb nem intézményi ellátások (&gt;=101+…+119)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</si>
  <si>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</si>
  <si>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</si>
  <si>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</si>
  <si>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Ellátottak pénzbeli juttatásai (K4)</t>
  </si>
  <si>
    <t>A helyi önkormányzatok előző évi elszámolásából származó kiadások (K5021)</t>
  </si>
  <si>
    <t>Egyéb elvonások, befizetések (K5023)</t>
  </si>
  <si>
    <t>Elvonások és befizetések (K502)</t>
  </si>
  <si>
    <t>ebből: központi költségvetési szervek (K506)</t>
  </si>
  <si>
    <t>ebből: helyi önkormányzatok és költségvetési szerveik (K506)</t>
  </si>
  <si>
    <t>ebből: társulások és költségvetési szerveik (K506)</t>
  </si>
  <si>
    <t>ebből: egyéb civil szervezetek (K512)</t>
  </si>
  <si>
    <t>Egyéb működési célú kiadások ) (K5)</t>
  </si>
  <si>
    <t>Felújítások  (K7)</t>
  </si>
  <si>
    <t>Egyéb felhalmozási célú támogatások államháztartáson belülre (=229+…+238) (K84)</t>
  </si>
  <si>
    <t>ebből: fejezeti kezelésű előirányzatok EU-s programokra és azok hazai társfinanszírozása (K84)</t>
  </si>
  <si>
    <t>Egyéb felhalmozási célú támogatások államháztartáson kívülre (=256+…+265) (K89)</t>
  </si>
  <si>
    <t>Egyéb felhalmozási célú kiadások (K8)</t>
  </si>
  <si>
    <t>Belföldi finanszírozás kiadásai (K91)</t>
  </si>
  <si>
    <t>Finanszírozási kiadások  (K9)</t>
  </si>
  <si>
    <t>KIADÁSOK ÖSSZESEN</t>
  </si>
  <si>
    <t>Települési önkormányzatok egyes szociális és gyermekjóléti feladatainak támogatása (B1131)</t>
  </si>
  <si>
    <t>Települési önkormányzatok gyermekétkeztetési feladatainak támogatása (B1132)</t>
  </si>
  <si>
    <t>Települési önkormányzatok szociális, gyermekjóléti  és gyermekétkeztetési feladatainak támogatása  (B113)</t>
  </si>
  <si>
    <t>Önkormányzatok működési támogatásai (B11)</t>
  </si>
  <si>
    <t>ebből: elkülönített állami pénzalapok (B16)</t>
  </si>
  <si>
    <t>ebből: helyi önkormányzatok és költségvetési szerveik (B16)</t>
  </si>
  <si>
    <t>Felhalmozási célú önkormányzati támogatások (B21)</t>
  </si>
  <si>
    <t>ebből: központi kezelésű előirányzatok (B25)</t>
  </si>
  <si>
    <t>ebből: fejezeti kezelésű előirányzatok EU-s programokra és azok hazai társfinanszírozása (B25)</t>
  </si>
  <si>
    <t>Gépjárműadók  (B354)</t>
  </si>
  <si>
    <t>ebből: igazgatási szolgáltatási díjak (B36)</t>
  </si>
  <si>
    <t>ebből: egyéb bírság (B36)</t>
  </si>
  <si>
    <t>Közvetített szolgáltatások ellenértéke  ) (B403)</t>
  </si>
  <si>
    <t>ebből: államháztartáson belül (B403)</t>
  </si>
  <si>
    <t>Felhalmozási bevételek  (B5)</t>
  </si>
  <si>
    <t>ebből: háztartások (B64)</t>
  </si>
  <si>
    <t>Egyéb működési célú átvett pénzeszközök ) (B65)</t>
  </si>
  <si>
    <t>ebből: háztartások (B65)</t>
  </si>
  <si>
    <t>Finanszírozási bevételek (=23+29+30+31) (B8)</t>
  </si>
  <si>
    <t>Herend Város Önkormányzata bevételei</t>
  </si>
  <si>
    <t>Készletbeszerzés ) (K31)</t>
  </si>
  <si>
    <t>Közvetített szolgáltatások  (K335)</t>
  </si>
  <si>
    <t>Herendi Városüzemeltetési Közszolgáltató intézmény bevételei</t>
  </si>
  <si>
    <t>Külső személyi juttatások ) (K12)</t>
  </si>
  <si>
    <t>Kommunikációs szolgáltatások (K32)</t>
  </si>
  <si>
    <t>Beruházások  )(K6)</t>
  </si>
  <si>
    <t>Egyéb közhatalmi bevételek) (B36)</t>
  </si>
  <si>
    <t>Közhatalmi bevételek (B3)</t>
  </si>
  <si>
    <t>Egyéb kapott (járó) kamatok és kamatjellegű bevételek (B4082)</t>
  </si>
  <si>
    <t>Kamatbevételek és más nyereségjellegű bevételek) (B408)</t>
  </si>
  <si>
    <t>Maradvány igénybevétele(B813)</t>
  </si>
  <si>
    <t>Bérleti és lízing díjak (&gt;=38) (K333)</t>
  </si>
  <si>
    <t>Közvetített szolgáltatások  (&gt;=41) (K335)</t>
  </si>
  <si>
    <t>Egyéb szolgáltatások (&gt;=44)  (K337)</t>
  </si>
  <si>
    <t>9. melléklet</t>
  </si>
  <si>
    <t>Beruházások  K6)</t>
  </si>
  <si>
    <t>ebből: nemzetiségi önkormányzatok és költségvetési szerveik (B16)</t>
  </si>
  <si>
    <t>Dologi kiadások (K3)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</si>
</sst>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b/>
      <i/>
      <sz val="10"/>
      <name val="Arial"/>
      <family val="2"/>
      <charset val="238"/>
    </font>
    <font>
      <b/>
      <i/>
      <sz val="10"/>
      <name val="Arial CE"/>
      <charset val="238"/>
    </font>
    <font>
      <i/>
      <sz val="10"/>
      <name val="Arial"/>
      <family val="2"/>
      <charset val="238"/>
    </font>
    <font>
      <i/>
      <sz val="10"/>
      <name val="Arial CE"/>
      <charset val="238"/>
    </font>
    <font>
      <b/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2"/>
      <name val="Arial CE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09">
    <xf numFmtId="0" fontId="0" fillId="0" borderId="0" xfId="0"/>
    <xf numFmtId="0" fontId="5" fillId="0" borderId="5" xfId="2" applyFont="1" applyBorder="1" applyAlignment="1">
      <alignment horizontal="left" vertical="top" wrapText="1"/>
    </xf>
    <xf numFmtId="0" fontId="7" fillId="0" borderId="5" xfId="2" applyFont="1" applyBorder="1" applyAlignment="1">
      <alignment horizontal="left" vertical="top" wrapText="1"/>
    </xf>
    <xf numFmtId="0" fontId="8" fillId="0" borderId="0" xfId="2" applyFont="1"/>
    <xf numFmtId="0" fontId="7" fillId="0" borderId="6" xfId="2" applyFont="1" applyBorder="1" applyAlignment="1">
      <alignment horizontal="left" vertical="top" wrapText="1"/>
    </xf>
    <xf numFmtId="0" fontId="5" fillId="0" borderId="4" xfId="2" applyFont="1" applyBorder="1" applyAlignment="1">
      <alignment horizontal="left" vertical="top" wrapText="1"/>
    </xf>
    <xf numFmtId="0" fontId="5" fillId="0" borderId="6" xfId="2" applyFont="1" applyBorder="1" applyAlignment="1">
      <alignment horizontal="lef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2" borderId="1" xfId="2" applyFont="1" applyFill="1" applyBorder="1" applyAlignment="1">
      <alignment horizontal="center" vertical="top" wrapText="1"/>
    </xf>
    <xf numFmtId="0" fontId="4" fillId="2" borderId="2" xfId="2" applyFont="1" applyFill="1" applyBorder="1" applyAlignment="1">
      <alignment horizontal="center" vertical="top" wrapText="1"/>
    </xf>
    <xf numFmtId="0" fontId="3" fillId="4" borderId="7" xfId="2" applyFont="1" applyFill="1" applyBorder="1"/>
    <xf numFmtId="0" fontId="5" fillId="0" borderId="10" xfId="2" applyFont="1" applyBorder="1" applyAlignment="1">
      <alignment horizontal="left" vertical="top" wrapText="1"/>
    </xf>
    <xf numFmtId="0" fontId="9" fillId="0" borderId="5" xfId="2" applyFont="1" applyBorder="1" applyAlignment="1">
      <alignment horizontal="left" vertical="top" wrapText="1"/>
    </xf>
    <xf numFmtId="0" fontId="10" fillId="0" borderId="0" xfId="2" applyFont="1"/>
    <xf numFmtId="3" fontId="3" fillId="4" borderId="8" xfId="2" applyNumberFormat="1" applyFont="1" applyFill="1" applyBorder="1"/>
    <xf numFmtId="0" fontId="2" fillId="0" borderId="0" xfId="2"/>
    <xf numFmtId="0" fontId="11" fillId="0" borderId="0" xfId="2" applyFont="1"/>
    <xf numFmtId="164" fontId="2" fillId="0" borderId="4" xfId="1" applyNumberFormat="1" applyFont="1" applyBorder="1"/>
    <xf numFmtId="3" fontId="7" fillId="0" borderId="6" xfId="2" applyNumberFormat="1" applyFont="1" applyBorder="1" applyAlignment="1">
      <alignment horizontal="right" vertical="top" wrapText="1"/>
    </xf>
    <xf numFmtId="0" fontId="2" fillId="0" borderId="0" xfId="2" applyAlignment="1">
      <alignment wrapText="1"/>
    </xf>
    <xf numFmtId="3" fontId="11" fillId="0" borderId="0" xfId="2" applyNumberFormat="1" applyFont="1"/>
    <xf numFmtId="0" fontId="4" fillId="2" borderId="5" xfId="2" applyFont="1" applyFill="1" applyBorder="1" applyAlignment="1">
      <alignment horizontal="center" vertical="top" wrapText="1"/>
    </xf>
    <xf numFmtId="164" fontId="2" fillId="0" borderId="10" xfId="1" applyNumberFormat="1" applyFont="1" applyBorder="1"/>
    <xf numFmtId="0" fontId="2" fillId="0" borderId="0" xfId="2"/>
    <xf numFmtId="0" fontId="3" fillId="0" borderId="0" xfId="2" applyFont="1" applyAlignment="1">
      <alignment horizontal="center"/>
    </xf>
    <xf numFmtId="0" fontId="2" fillId="0" borderId="0" xfId="2" applyAlignment="1">
      <alignment horizontal="center"/>
    </xf>
    <xf numFmtId="0" fontId="2" fillId="0" borderId="12" xfId="2" applyBorder="1" applyAlignment="1">
      <alignment horizontal="center"/>
    </xf>
    <xf numFmtId="0" fontId="2" fillId="0" borderId="11" xfId="2" applyBorder="1" applyAlignment="1">
      <alignment horizontal="center"/>
    </xf>
    <xf numFmtId="0" fontId="13" fillId="0" borderId="0" xfId="2" applyFont="1" applyAlignment="1">
      <alignment horizontal="center"/>
    </xf>
    <xf numFmtId="10" fontId="0" fillId="0" borderId="0" xfId="3" applyNumberFormat="1" applyFont="1"/>
    <xf numFmtId="0" fontId="4" fillId="5" borderId="1" xfId="2" applyFont="1" applyFill="1" applyBorder="1" applyAlignment="1">
      <alignment horizontal="center" vertical="top" wrapText="1"/>
    </xf>
    <xf numFmtId="0" fontId="4" fillId="5" borderId="2" xfId="2" applyFont="1" applyFill="1" applyBorder="1" applyAlignment="1">
      <alignment horizontal="center" vertical="top" wrapText="1"/>
    </xf>
    <xf numFmtId="10" fontId="4" fillId="5" borderId="3" xfId="3" applyNumberFormat="1" applyFont="1" applyFill="1" applyBorder="1" applyAlignment="1">
      <alignment wrapText="1"/>
    </xf>
    <xf numFmtId="0" fontId="11" fillId="3" borderId="0" xfId="2" applyFont="1" applyFill="1" applyAlignment="1">
      <alignment wrapText="1"/>
    </xf>
    <xf numFmtId="3" fontId="5" fillId="0" borderId="4" xfId="2" applyNumberFormat="1" applyFont="1" applyBorder="1" applyAlignment="1">
      <alignment horizontal="right" vertical="top" wrapText="1"/>
    </xf>
    <xf numFmtId="10" fontId="0" fillId="0" borderId="4" xfId="3" applyNumberFormat="1" applyFont="1" applyBorder="1"/>
    <xf numFmtId="3" fontId="5" fillId="0" borderId="5" xfId="2" applyNumberFormat="1" applyFont="1" applyBorder="1" applyAlignment="1">
      <alignment horizontal="right" vertical="top" wrapText="1"/>
    </xf>
    <xf numFmtId="10" fontId="0" fillId="0" borderId="5" xfId="3" applyNumberFormat="1" applyFont="1" applyBorder="1"/>
    <xf numFmtId="3" fontId="5" fillId="0" borderId="6" xfId="2" applyNumberFormat="1" applyFont="1" applyBorder="1" applyAlignment="1">
      <alignment horizontal="right" vertical="top" wrapText="1"/>
    </xf>
    <xf numFmtId="10" fontId="0" fillId="0" borderId="6" xfId="3" applyNumberFormat="1" applyFont="1" applyBorder="1"/>
    <xf numFmtId="0" fontId="4" fillId="5" borderId="13" xfId="2" applyFont="1" applyFill="1" applyBorder="1" applyAlignment="1">
      <alignment horizontal="left" vertical="top" wrapText="1"/>
    </xf>
    <xf numFmtId="3" fontId="4" fillId="5" borderId="14" xfId="2" applyNumberFormat="1" applyFont="1" applyFill="1" applyBorder="1" applyAlignment="1">
      <alignment horizontal="right" vertical="top" wrapText="1"/>
    </xf>
    <xf numFmtId="10" fontId="13" fillId="5" borderId="15" xfId="3" applyNumberFormat="1" applyFont="1" applyFill="1" applyBorder="1"/>
    <xf numFmtId="0" fontId="4" fillId="5" borderId="16" xfId="2" applyFont="1" applyFill="1" applyBorder="1" applyAlignment="1">
      <alignment horizontal="left" vertical="top" wrapText="1"/>
    </xf>
    <xf numFmtId="3" fontId="4" fillId="5" borderId="17" xfId="2" applyNumberFormat="1" applyFont="1" applyFill="1" applyBorder="1" applyAlignment="1">
      <alignment horizontal="right" vertical="top" wrapText="1"/>
    </xf>
    <xf numFmtId="10" fontId="13" fillId="5" borderId="18" xfId="3" applyNumberFormat="1" applyFont="1" applyFill="1" applyBorder="1"/>
    <xf numFmtId="3" fontId="7" fillId="0" borderId="5" xfId="2" applyNumberFormat="1" applyFont="1" applyBorder="1" applyAlignment="1">
      <alignment horizontal="right" vertical="top" wrapText="1"/>
    </xf>
    <xf numFmtId="10" fontId="8" fillId="0" borderId="5" xfId="3" applyNumberFormat="1" applyFont="1" applyBorder="1"/>
    <xf numFmtId="10" fontId="8" fillId="0" borderId="6" xfId="3" applyNumberFormat="1" applyFont="1" applyBorder="1"/>
    <xf numFmtId="0" fontId="4" fillId="5" borderId="1" xfId="2" applyFont="1" applyFill="1" applyBorder="1" applyAlignment="1">
      <alignment horizontal="left" vertical="top" wrapText="1"/>
    </xf>
    <xf numFmtId="3" fontId="4" fillId="5" borderId="2" xfId="2" applyNumberFormat="1" applyFont="1" applyFill="1" applyBorder="1" applyAlignment="1">
      <alignment horizontal="right" vertical="top" wrapText="1"/>
    </xf>
    <xf numFmtId="10" fontId="4" fillId="5" borderId="3" xfId="3" applyNumberFormat="1" applyFont="1" applyFill="1" applyBorder="1"/>
    <xf numFmtId="3" fontId="9" fillId="0" borderId="5" xfId="2" applyNumberFormat="1" applyFont="1" applyBorder="1" applyAlignment="1">
      <alignment horizontal="right" vertical="top" wrapText="1"/>
    </xf>
    <xf numFmtId="10" fontId="10" fillId="0" borderId="5" xfId="3" applyNumberFormat="1" applyFont="1" applyBorder="1"/>
    <xf numFmtId="10" fontId="14" fillId="5" borderId="3" xfId="3" applyNumberFormat="1" applyFont="1" applyFill="1" applyBorder="1"/>
    <xf numFmtId="10" fontId="3" fillId="5" borderId="3" xfId="3" applyNumberFormat="1" applyFont="1" applyFill="1" applyBorder="1"/>
    <xf numFmtId="3" fontId="15" fillId="0" borderId="0" xfId="2" applyNumberFormat="1" applyFont="1" applyAlignment="1">
      <alignment horizontal="right" vertical="top" wrapText="1"/>
    </xf>
    <xf numFmtId="0" fontId="4" fillId="4" borderId="7" xfId="2" applyFont="1" applyFill="1" applyBorder="1" applyAlignment="1">
      <alignment horizontal="left" vertical="top" wrapText="1"/>
    </xf>
    <xf numFmtId="10" fontId="3" fillId="4" borderId="9" xfId="3" applyNumberFormat="1" applyFont="1" applyFill="1" applyBorder="1"/>
    <xf numFmtId="0" fontId="4" fillId="5" borderId="5" xfId="2" applyFont="1" applyFill="1" applyBorder="1" applyAlignment="1">
      <alignment horizontal="center" vertical="top" wrapText="1"/>
    </xf>
    <xf numFmtId="10" fontId="3" fillId="5" borderId="5" xfId="3" applyNumberFormat="1" applyFont="1" applyFill="1" applyBorder="1" applyAlignment="1">
      <alignment horizontal="center" vertical="center" wrapText="1"/>
    </xf>
    <xf numFmtId="0" fontId="4" fillId="5" borderId="5" xfId="2" applyFont="1" applyFill="1" applyBorder="1" applyAlignment="1">
      <alignment horizontal="left" vertical="top" wrapText="1"/>
    </xf>
    <xf numFmtId="3" fontId="4" fillId="5" borderId="5" xfId="2" applyNumberFormat="1" applyFont="1" applyFill="1" applyBorder="1" applyAlignment="1">
      <alignment horizontal="right" vertical="top" wrapText="1"/>
    </xf>
    <xf numFmtId="10" fontId="3" fillId="5" borderId="5" xfId="3" applyNumberFormat="1" applyFont="1" applyFill="1" applyBorder="1"/>
    <xf numFmtId="0" fontId="2" fillId="0" borderId="11" xfId="2" applyBorder="1" applyAlignment="1"/>
    <xf numFmtId="0" fontId="13" fillId="0" borderId="0" xfId="2" applyFont="1" applyAlignment="1">
      <alignment horizontal="center"/>
    </xf>
    <xf numFmtId="10" fontId="13" fillId="0" borderId="0" xfId="3" applyNumberFormat="1" applyFont="1" applyAlignment="1">
      <alignment horizontal="center"/>
    </xf>
    <xf numFmtId="0" fontId="2" fillId="0" borderId="12" xfId="2" applyBorder="1" applyAlignment="1">
      <alignment horizontal="right"/>
    </xf>
    <xf numFmtId="10" fontId="4" fillId="5" borderId="3" xfId="3" applyNumberFormat="1" applyFont="1" applyFill="1" applyBorder="1" applyAlignment="1">
      <alignment horizontal="center" vertical="top" wrapText="1"/>
    </xf>
    <xf numFmtId="10" fontId="4" fillId="5" borderId="5" xfId="3" applyNumberFormat="1" applyFont="1" applyFill="1" applyBorder="1"/>
    <xf numFmtId="0" fontId="2" fillId="0" borderId="0" xfId="2" applyAlignment="1">
      <alignment horizontal="right"/>
    </xf>
    <xf numFmtId="10" fontId="0" fillId="0" borderId="10" xfId="3" applyNumberFormat="1" applyFont="1" applyBorder="1"/>
    <xf numFmtId="10" fontId="8" fillId="0" borderId="4" xfId="3" applyNumberFormat="1" applyFont="1" applyBorder="1"/>
    <xf numFmtId="10" fontId="8" fillId="0" borderId="10" xfId="3" applyNumberFormat="1" applyFont="1" applyBorder="1"/>
    <xf numFmtId="3" fontId="5" fillId="0" borderId="10" xfId="2" applyNumberFormat="1" applyFont="1" applyBorder="1" applyAlignment="1">
      <alignment horizontal="right" vertical="top" wrapText="1"/>
    </xf>
    <xf numFmtId="10" fontId="2" fillId="0" borderId="0" xfId="1" applyNumberFormat="1" applyFont="1"/>
    <xf numFmtId="10" fontId="4" fillId="5" borderId="3" xfId="1" applyNumberFormat="1" applyFont="1" applyFill="1" applyBorder="1" applyAlignment="1">
      <alignment horizontal="center" vertical="top" wrapText="1"/>
    </xf>
    <xf numFmtId="10" fontId="2" fillId="0" borderId="10" xfId="1" applyNumberFormat="1" applyFont="1" applyBorder="1"/>
    <xf numFmtId="10" fontId="4" fillId="5" borderId="3" xfId="1" applyNumberFormat="1" applyFont="1" applyFill="1" applyBorder="1"/>
    <xf numFmtId="10" fontId="2" fillId="0" borderId="4" xfId="1" applyNumberFormat="1" applyFont="1" applyBorder="1"/>
    <xf numFmtId="10" fontId="2" fillId="0" borderId="5" xfId="1" applyNumberFormat="1" applyFont="1" applyBorder="1"/>
    <xf numFmtId="10" fontId="3" fillId="5" borderId="3" xfId="1" applyNumberFormat="1" applyFont="1" applyFill="1" applyBorder="1"/>
    <xf numFmtId="10" fontId="10" fillId="0" borderId="5" xfId="1" applyNumberFormat="1" applyFont="1" applyBorder="1"/>
    <xf numFmtId="0" fontId="7" fillId="5" borderId="6" xfId="2" applyFont="1" applyFill="1" applyBorder="1" applyAlignment="1">
      <alignment horizontal="left" vertical="top" wrapText="1"/>
    </xf>
    <xf numFmtId="3" fontId="7" fillId="5" borderId="6" xfId="2" applyNumberFormat="1" applyFont="1" applyFill="1" applyBorder="1" applyAlignment="1">
      <alignment horizontal="right" vertical="top" wrapText="1"/>
    </xf>
    <xf numFmtId="10" fontId="8" fillId="5" borderId="6" xfId="1" applyNumberFormat="1" applyFont="1" applyFill="1" applyBorder="1"/>
    <xf numFmtId="10" fontId="3" fillId="4" borderId="9" xfId="1" applyNumberFormat="1" applyFont="1" applyFill="1" applyBorder="1"/>
    <xf numFmtId="0" fontId="4" fillId="3" borderId="0" xfId="2" applyFont="1" applyFill="1" applyAlignment="1">
      <alignment horizontal="left" vertical="top" wrapText="1"/>
    </xf>
    <xf numFmtId="3" fontId="4" fillId="3" borderId="0" xfId="2" applyNumberFormat="1" applyFont="1" applyFill="1" applyAlignment="1">
      <alignment horizontal="right" vertical="top" wrapText="1"/>
    </xf>
    <xf numFmtId="10" fontId="4" fillId="3" borderId="0" xfId="3" applyNumberFormat="1" applyFont="1" applyFill="1" applyBorder="1"/>
    <xf numFmtId="3" fontId="4" fillId="2" borderId="2" xfId="2" applyNumberFormat="1" applyFont="1" applyFill="1" applyBorder="1" applyAlignment="1">
      <alignment horizontal="right" vertical="top" wrapText="1"/>
    </xf>
    <xf numFmtId="10" fontId="3" fillId="2" borderId="3" xfId="3" applyNumberFormat="1" applyFont="1" applyFill="1" applyBorder="1"/>
    <xf numFmtId="10" fontId="4" fillId="2" borderId="3" xfId="3" applyNumberFormat="1" applyFont="1" applyFill="1" applyBorder="1" applyAlignment="1">
      <alignment horizontal="center" vertical="top" wrapText="1"/>
    </xf>
    <xf numFmtId="0" fontId="9" fillId="0" borderId="6" xfId="2" applyFont="1" applyBorder="1" applyAlignment="1">
      <alignment horizontal="left" vertical="top" wrapText="1"/>
    </xf>
    <xf numFmtId="3" fontId="9" fillId="0" borderId="6" xfId="2" applyNumberFormat="1" applyFont="1" applyBorder="1" applyAlignment="1">
      <alignment horizontal="right" vertical="top" wrapText="1"/>
    </xf>
    <xf numFmtId="10" fontId="10" fillId="0" borderId="6" xfId="3" applyNumberFormat="1" applyFont="1" applyBorder="1"/>
    <xf numFmtId="0" fontId="4" fillId="2" borderId="4" xfId="2" applyFont="1" applyFill="1" applyBorder="1" applyAlignment="1">
      <alignment horizontal="left" vertical="top" wrapText="1"/>
    </xf>
    <xf numFmtId="3" fontId="4" fillId="2" borderId="4" xfId="2" applyNumberFormat="1" applyFont="1" applyFill="1" applyBorder="1" applyAlignment="1">
      <alignment horizontal="right" vertical="top" wrapText="1"/>
    </xf>
    <xf numFmtId="10" fontId="3" fillId="2" borderId="4" xfId="3" applyNumberFormat="1" applyFont="1" applyFill="1" applyBorder="1"/>
    <xf numFmtId="0" fontId="2" fillId="2" borderId="0" xfId="2" applyFill="1"/>
    <xf numFmtId="0" fontId="3" fillId="2" borderId="3" xfId="2" applyFont="1" applyFill="1" applyBorder="1" applyAlignment="1">
      <alignment wrapText="1"/>
    </xf>
    <xf numFmtId="164" fontId="3" fillId="2" borderId="3" xfId="1" applyNumberFormat="1" applyFont="1" applyFill="1" applyBorder="1"/>
    <xf numFmtId="10" fontId="8" fillId="0" borderId="5" xfId="1" applyNumberFormat="1" applyFont="1" applyBorder="1"/>
    <xf numFmtId="10" fontId="3" fillId="2" borderId="3" xfId="1" applyNumberFormat="1" applyFont="1" applyFill="1" applyBorder="1"/>
    <xf numFmtId="10" fontId="4" fillId="2" borderId="5" xfId="1" applyNumberFormat="1" applyFont="1" applyFill="1" applyBorder="1" applyAlignment="1">
      <alignment horizontal="center" wrapText="1"/>
    </xf>
    <xf numFmtId="10" fontId="8" fillId="0" borderId="6" xfId="1" applyNumberFormat="1" applyFont="1" applyBorder="1"/>
    <xf numFmtId="10" fontId="2" fillId="0" borderId="6" xfId="1" applyNumberFormat="1" applyFont="1" applyBorder="1"/>
    <xf numFmtId="10" fontId="12" fillId="0" borderId="0" xfId="3" applyNumberFormat="1" applyFont="1"/>
    <xf numFmtId="10" fontId="4" fillId="5" borderId="5" xfId="3" applyNumberFormat="1" applyFont="1" applyFill="1" applyBorder="1" applyAlignment="1">
      <alignment horizontal="center" vertical="top" wrapText="1"/>
    </xf>
  </cellXfs>
  <cellStyles count="5">
    <cellStyle name="Ezres 2" xfId="4" xr:uid="{3C8D65B5-4E24-42BF-A83E-4BE90C7586AB}"/>
    <cellStyle name="Normál" xfId="0" builtinId="0"/>
    <cellStyle name="Normál 2" xfId="2" xr:uid="{1870520E-F96A-49D1-9BEF-D7E41E72FCBF}"/>
    <cellStyle name="Százalék" xfId="1" builtinId="5"/>
    <cellStyle name="Százalék 2" xfId="3" xr:uid="{18DE1876-CE5F-4DC0-A2C8-E734A81209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E4A03-BB43-416E-822D-B44D66C89A23}">
  <dimension ref="A1:E80"/>
  <sheetViews>
    <sheetView view="pageBreakPreview" zoomScale="60" zoomScaleNormal="100" workbookViewId="0">
      <pane ySplit="7" topLeftCell="A8" activePane="bottomLeft" state="frozen"/>
      <selection pane="bottomLeft" activeCell="M14" sqref="M14"/>
    </sheetView>
  </sheetViews>
  <sheetFormatPr defaultRowHeight="14.4" x14ac:dyDescent="0.3"/>
  <cols>
    <col min="1" max="1" width="41" style="15" customWidth="1"/>
    <col min="2" max="2" width="17.5546875" style="15" customWidth="1"/>
    <col min="3" max="3" width="19.109375" style="15" customWidth="1"/>
    <col min="4" max="4" width="16.33203125" style="15" customWidth="1"/>
    <col min="5" max="5" width="18.21875" style="29" customWidth="1"/>
    <col min="6" max="256" width="8.88671875" style="15"/>
    <col min="257" max="257" width="41" style="15" customWidth="1"/>
    <col min="258" max="258" width="17.5546875" style="15" customWidth="1"/>
    <col min="259" max="259" width="19.109375" style="15" customWidth="1"/>
    <col min="260" max="260" width="16.33203125" style="15" customWidth="1"/>
    <col min="261" max="261" width="18.21875" style="15" customWidth="1"/>
    <col min="262" max="512" width="8.88671875" style="15"/>
    <col min="513" max="513" width="41" style="15" customWidth="1"/>
    <col min="514" max="514" width="17.5546875" style="15" customWidth="1"/>
    <col min="515" max="515" width="19.109375" style="15" customWidth="1"/>
    <col min="516" max="516" width="16.33203125" style="15" customWidth="1"/>
    <col min="517" max="517" width="18.21875" style="15" customWidth="1"/>
    <col min="518" max="768" width="8.88671875" style="15"/>
    <col min="769" max="769" width="41" style="15" customWidth="1"/>
    <col min="770" max="770" width="17.5546875" style="15" customWidth="1"/>
    <col min="771" max="771" width="19.109375" style="15" customWidth="1"/>
    <col min="772" max="772" width="16.33203125" style="15" customWidth="1"/>
    <col min="773" max="773" width="18.21875" style="15" customWidth="1"/>
    <col min="774" max="1024" width="8.88671875" style="15"/>
    <col min="1025" max="1025" width="41" style="15" customWidth="1"/>
    <col min="1026" max="1026" width="17.5546875" style="15" customWidth="1"/>
    <col min="1027" max="1027" width="19.109375" style="15" customWidth="1"/>
    <col min="1028" max="1028" width="16.33203125" style="15" customWidth="1"/>
    <col min="1029" max="1029" width="18.21875" style="15" customWidth="1"/>
    <col min="1030" max="1280" width="8.88671875" style="15"/>
    <col min="1281" max="1281" width="41" style="15" customWidth="1"/>
    <col min="1282" max="1282" width="17.5546875" style="15" customWidth="1"/>
    <col min="1283" max="1283" width="19.109375" style="15" customWidth="1"/>
    <col min="1284" max="1284" width="16.33203125" style="15" customWidth="1"/>
    <col min="1285" max="1285" width="18.21875" style="15" customWidth="1"/>
    <col min="1286" max="1536" width="8.88671875" style="15"/>
    <col min="1537" max="1537" width="41" style="15" customWidth="1"/>
    <col min="1538" max="1538" width="17.5546875" style="15" customWidth="1"/>
    <col min="1539" max="1539" width="19.109375" style="15" customWidth="1"/>
    <col min="1540" max="1540" width="16.33203125" style="15" customWidth="1"/>
    <col min="1541" max="1541" width="18.21875" style="15" customWidth="1"/>
    <col min="1542" max="1792" width="8.88671875" style="15"/>
    <col min="1793" max="1793" width="41" style="15" customWidth="1"/>
    <col min="1794" max="1794" width="17.5546875" style="15" customWidth="1"/>
    <col min="1795" max="1795" width="19.109375" style="15" customWidth="1"/>
    <col min="1796" max="1796" width="16.33203125" style="15" customWidth="1"/>
    <col min="1797" max="1797" width="18.21875" style="15" customWidth="1"/>
    <col min="1798" max="2048" width="8.88671875" style="15"/>
    <col min="2049" max="2049" width="41" style="15" customWidth="1"/>
    <col min="2050" max="2050" width="17.5546875" style="15" customWidth="1"/>
    <col min="2051" max="2051" width="19.109375" style="15" customWidth="1"/>
    <col min="2052" max="2052" width="16.33203125" style="15" customWidth="1"/>
    <col min="2053" max="2053" width="18.21875" style="15" customWidth="1"/>
    <col min="2054" max="2304" width="8.88671875" style="15"/>
    <col min="2305" max="2305" width="41" style="15" customWidth="1"/>
    <col min="2306" max="2306" width="17.5546875" style="15" customWidth="1"/>
    <col min="2307" max="2307" width="19.109375" style="15" customWidth="1"/>
    <col min="2308" max="2308" width="16.33203125" style="15" customWidth="1"/>
    <col min="2309" max="2309" width="18.21875" style="15" customWidth="1"/>
    <col min="2310" max="2560" width="8.88671875" style="15"/>
    <col min="2561" max="2561" width="41" style="15" customWidth="1"/>
    <col min="2562" max="2562" width="17.5546875" style="15" customWidth="1"/>
    <col min="2563" max="2563" width="19.109375" style="15" customWidth="1"/>
    <col min="2564" max="2564" width="16.33203125" style="15" customWidth="1"/>
    <col min="2565" max="2565" width="18.21875" style="15" customWidth="1"/>
    <col min="2566" max="2816" width="8.88671875" style="15"/>
    <col min="2817" max="2817" width="41" style="15" customWidth="1"/>
    <col min="2818" max="2818" width="17.5546875" style="15" customWidth="1"/>
    <col min="2819" max="2819" width="19.109375" style="15" customWidth="1"/>
    <col min="2820" max="2820" width="16.33203125" style="15" customWidth="1"/>
    <col min="2821" max="2821" width="18.21875" style="15" customWidth="1"/>
    <col min="2822" max="3072" width="8.88671875" style="15"/>
    <col min="3073" max="3073" width="41" style="15" customWidth="1"/>
    <col min="3074" max="3074" width="17.5546875" style="15" customWidth="1"/>
    <col min="3075" max="3075" width="19.109375" style="15" customWidth="1"/>
    <col min="3076" max="3076" width="16.33203125" style="15" customWidth="1"/>
    <col min="3077" max="3077" width="18.21875" style="15" customWidth="1"/>
    <col min="3078" max="3328" width="8.88671875" style="15"/>
    <col min="3329" max="3329" width="41" style="15" customWidth="1"/>
    <col min="3330" max="3330" width="17.5546875" style="15" customWidth="1"/>
    <col min="3331" max="3331" width="19.109375" style="15" customWidth="1"/>
    <col min="3332" max="3332" width="16.33203125" style="15" customWidth="1"/>
    <col min="3333" max="3333" width="18.21875" style="15" customWidth="1"/>
    <col min="3334" max="3584" width="8.88671875" style="15"/>
    <col min="3585" max="3585" width="41" style="15" customWidth="1"/>
    <col min="3586" max="3586" width="17.5546875" style="15" customWidth="1"/>
    <col min="3587" max="3587" width="19.109375" style="15" customWidth="1"/>
    <col min="3588" max="3588" width="16.33203125" style="15" customWidth="1"/>
    <col min="3589" max="3589" width="18.21875" style="15" customWidth="1"/>
    <col min="3590" max="3840" width="8.88671875" style="15"/>
    <col min="3841" max="3841" width="41" style="15" customWidth="1"/>
    <col min="3842" max="3842" width="17.5546875" style="15" customWidth="1"/>
    <col min="3843" max="3843" width="19.109375" style="15" customWidth="1"/>
    <col min="3844" max="3844" width="16.33203125" style="15" customWidth="1"/>
    <col min="3845" max="3845" width="18.21875" style="15" customWidth="1"/>
    <col min="3846" max="4096" width="8.88671875" style="15"/>
    <col min="4097" max="4097" width="41" style="15" customWidth="1"/>
    <col min="4098" max="4098" width="17.5546875" style="15" customWidth="1"/>
    <col min="4099" max="4099" width="19.109375" style="15" customWidth="1"/>
    <col min="4100" max="4100" width="16.33203125" style="15" customWidth="1"/>
    <col min="4101" max="4101" width="18.21875" style="15" customWidth="1"/>
    <col min="4102" max="4352" width="8.88671875" style="15"/>
    <col min="4353" max="4353" width="41" style="15" customWidth="1"/>
    <col min="4354" max="4354" width="17.5546875" style="15" customWidth="1"/>
    <col min="4355" max="4355" width="19.109375" style="15" customWidth="1"/>
    <col min="4356" max="4356" width="16.33203125" style="15" customWidth="1"/>
    <col min="4357" max="4357" width="18.21875" style="15" customWidth="1"/>
    <col min="4358" max="4608" width="8.88671875" style="15"/>
    <col min="4609" max="4609" width="41" style="15" customWidth="1"/>
    <col min="4610" max="4610" width="17.5546875" style="15" customWidth="1"/>
    <col min="4611" max="4611" width="19.109375" style="15" customWidth="1"/>
    <col min="4612" max="4612" width="16.33203125" style="15" customWidth="1"/>
    <col min="4613" max="4613" width="18.21875" style="15" customWidth="1"/>
    <col min="4614" max="4864" width="8.88671875" style="15"/>
    <col min="4865" max="4865" width="41" style="15" customWidth="1"/>
    <col min="4866" max="4866" width="17.5546875" style="15" customWidth="1"/>
    <col min="4867" max="4867" width="19.109375" style="15" customWidth="1"/>
    <col min="4868" max="4868" width="16.33203125" style="15" customWidth="1"/>
    <col min="4869" max="4869" width="18.21875" style="15" customWidth="1"/>
    <col min="4870" max="5120" width="8.88671875" style="15"/>
    <col min="5121" max="5121" width="41" style="15" customWidth="1"/>
    <col min="5122" max="5122" width="17.5546875" style="15" customWidth="1"/>
    <col min="5123" max="5123" width="19.109375" style="15" customWidth="1"/>
    <col min="5124" max="5124" width="16.33203125" style="15" customWidth="1"/>
    <col min="5125" max="5125" width="18.21875" style="15" customWidth="1"/>
    <col min="5126" max="5376" width="8.88671875" style="15"/>
    <col min="5377" max="5377" width="41" style="15" customWidth="1"/>
    <col min="5378" max="5378" width="17.5546875" style="15" customWidth="1"/>
    <col min="5379" max="5379" width="19.109375" style="15" customWidth="1"/>
    <col min="5380" max="5380" width="16.33203125" style="15" customWidth="1"/>
    <col min="5381" max="5381" width="18.21875" style="15" customWidth="1"/>
    <col min="5382" max="5632" width="8.88671875" style="15"/>
    <col min="5633" max="5633" width="41" style="15" customWidth="1"/>
    <col min="5634" max="5634" width="17.5546875" style="15" customWidth="1"/>
    <col min="5635" max="5635" width="19.109375" style="15" customWidth="1"/>
    <col min="5636" max="5636" width="16.33203125" style="15" customWidth="1"/>
    <col min="5637" max="5637" width="18.21875" style="15" customWidth="1"/>
    <col min="5638" max="5888" width="8.88671875" style="15"/>
    <col min="5889" max="5889" width="41" style="15" customWidth="1"/>
    <col min="5890" max="5890" width="17.5546875" style="15" customWidth="1"/>
    <col min="5891" max="5891" width="19.109375" style="15" customWidth="1"/>
    <col min="5892" max="5892" width="16.33203125" style="15" customWidth="1"/>
    <col min="5893" max="5893" width="18.21875" style="15" customWidth="1"/>
    <col min="5894" max="6144" width="8.88671875" style="15"/>
    <col min="6145" max="6145" width="41" style="15" customWidth="1"/>
    <col min="6146" max="6146" width="17.5546875" style="15" customWidth="1"/>
    <col min="6147" max="6147" width="19.109375" style="15" customWidth="1"/>
    <col min="6148" max="6148" width="16.33203125" style="15" customWidth="1"/>
    <col min="6149" max="6149" width="18.21875" style="15" customWidth="1"/>
    <col min="6150" max="6400" width="8.88671875" style="15"/>
    <col min="6401" max="6401" width="41" style="15" customWidth="1"/>
    <col min="6402" max="6402" width="17.5546875" style="15" customWidth="1"/>
    <col min="6403" max="6403" width="19.109375" style="15" customWidth="1"/>
    <col min="6404" max="6404" width="16.33203125" style="15" customWidth="1"/>
    <col min="6405" max="6405" width="18.21875" style="15" customWidth="1"/>
    <col min="6406" max="6656" width="8.88671875" style="15"/>
    <col min="6657" max="6657" width="41" style="15" customWidth="1"/>
    <col min="6658" max="6658" width="17.5546875" style="15" customWidth="1"/>
    <col min="6659" max="6659" width="19.109375" style="15" customWidth="1"/>
    <col min="6660" max="6660" width="16.33203125" style="15" customWidth="1"/>
    <col min="6661" max="6661" width="18.21875" style="15" customWidth="1"/>
    <col min="6662" max="6912" width="8.88671875" style="15"/>
    <col min="6913" max="6913" width="41" style="15" customWidth="1"/>
    <col min="6914" max="6914" width="17.5546875" style="15" customWidth="1"/>
    <col min="6915" max="6915" width="19.109375" style="15" customWidth="1"/>
    <col min="6916" max="6916" width="16.33203125" style="15" customWidth="1"/>
    <col min="6917" max="6917" width="18.21875" style="15" customWidth="1"/>
    <col min="6918" max="7168" width="8.88671875" style="15"/>
    <col min="7169" max="7169" width="41" style="15" customWidth="1"/>
    <col min="7170" max="7170" width="17.5546875" style="15" customWidth="1"/>
    <col min="7171" max="7171" width="19.109375" style="15" customWidth="1"/>
    <col min="7172" max="7172" width="16.33203125" style="15" customWidth="1"/>
    <col min="7173" max="7173" width="18.21875" style="15" customWidth="1"/>
    <col min="7174" max="7424" width="8.88671875" style="15"/>
    <col min="7425" max="7425" width="41" style="15" customWidth="1"/>
    <col min="7426" max="7426" width="17.5546875" style="15" customWidth="1"/>
    <col min="7427" max="7427" width="19.109375" style="15" customWidth="1"/>
    <col min="7428" max="7428" width="16.33203125" style="15" customWidth="1"/>
    <col min="7429" max="7429" width="18.21875" style="15" customWidth="1"/>
    <col min="7430" max="7680" width="8.88671875" style="15"/>
    <col min="7681" max="7681" width="41" style="15" customWidth="1"/>
    <col min="7682" max="7682" width="17.5546875" style="15" customWidth="1"/>
    <col min="7683" max="7683" width="19.109375" style="15" customWidth="1"/>
    <col min="7684" max="7684" width="16.33203125" style="15" customWidth="1"/>
    <col min="7685" max="7685" width="18.21875" style="15" customWidth="1"/>
    <col min="7686" max="7936" width="8.88671875" style="15"/>
    <col min="7937" max="7937" width="41" style="15" customWidth="1"/>
    <col min="7938" max="7938" width="17.5546875" style="15" customWidth="1"/>
    <col min="7939" max="7939" width="19.109375" style="15" customWidth="1"/>
    <col min="7940" max="7940" width="16.33203125" style="15" customWidth="1"/>
    <col min="7941" max="7941" width="18.21875" style="15" customWidth="1"/>
    <col min="7942" max="8192" width="8.88671875" style="15"/>
    <col min="8193" max="8193" width="41" style="15" customWidth="1"/>
    <col min="8194" max="8194" width="17.5546875" style="15" customWidth="1"/>
    <col min="8195" max="8195" width="19.109375" style="15" customWidth="1"/>
    <col min="8196" max="8196" width="16.33203125" style="15" customWidth="1"/>
    <col min="8197" max="8197" width="18.21875" style="15" customWidth="1"/>
    <col min="8198" max="8448" width="8.88671875" style="15"/>
    <col min="8449" max="8449" width="41" style="15" customWidth="1"/>
    <col min="8450" max="8450" width="17.5546875" style="15" customWidth="1"/>
    <col min="8451" max="8451" width="19.109375" style="15" customWidth="1"/>
    <col min="8452" max="8452" width="16.33203125" style="15" customWidth="1"/>
    <col min="8453" max="8453" width="18.21875" style="15" customWidth="1"/>
    <col min="8454" max="8704" width="8.88671875" style="15"/>
    <col min="8705" max="8705" width="41" style="15" customWidth="1"/>
    <col min="8706" max="8706" width="17.5546875" style="15" customWidth="1"/>
    <col min="8707" max="8707" width="19.109375" style="15" customWidth="1"/>
    <col min="8708" max="8708" width="16.33203125" style="15" customWidth="1"/>
    <col min="8709" max="8709" width="18.21875" style="15" customWidth="1"/>
    <col min="8710" max="8960" width="8.88671875" style="15"/>
    <col min="8961" max="8961" width="41" style="15" customWidth="1"/>
    <col min="8962" max="8962" width="17.5546875" style="15" customWidth="1"/>
    <col min="8963" max="8963" width="19.109375" style="15" customWidth="1"/>
    <col min="8964" max="8964" width="16.33203125" style="15" customWidth="1"/>
    <col min="8965" max="8965" width="18.21875" style="15" customWidth="1"/>
    <col min="8966" max="9216" width="8.88671875" style="15"/>
    <col min="9217" max="9217" width="41" style="15" customWidth="1"/>
    <col min="9218" max="9218" width="17.5546875" style="15" customWidth="1"/>
    <col min="9219" max="9219" width="19.109375" style="15" customWidth="1"/>
    <col min="9220" max="9220" width="16.33203125" style="15" customWidth="1"/>
    <col min="9221" max="9221" width="18.21875" style="15" customWidth="1"/>
    <col min="9222" max="9472" width="8.88671875" style="15"/>
    <col min="9473" max="9473" width="41" style="15" customWidth="1"/>
    <col min="9474" max="9474" width="17.5546875" style="15" customWidth="1"/>
    <col min="9475" max="9475" width="19.109375" style="15" customWidth="1"/>
    <col min="9476" max="9476" width="16.33203125" style="15" customWidth="1"/>
    <col min="9477" max="9477" width="18.21875" style="15" customWidth="1"/>
    <col min="9478" max="9728" width="8.88671875" style="15"/>
    <col min="9729" max="9729" width="41" style="15" customWidth="1"/>
    <col min="9730" max="9730" width="17.5546875" style="15" customWidth="1"/>
    <col min="9731" max="9731" width="19.109375" style="15" customWidth="1"/>
    <col min="9732" max="9732" width="16.33203125" style="15" customWidth="1"/>
    <col min="9733" max="9733" width="18.21875" style="15" customWidth="1"/>
    <col min="9734" max="9984" width="8.88671875" style="15"/>
    <col min="9985" max="9985" width="41" style="15" customWidth="1"/>
    <col min="9986" max="9986" width="17.5546875" style="15" customWidth="1"/>
    <col min="9987" max="9987" width="19.109375" style="15" customWidth="1"/>
    <col min="9988" max="9988" width="16.33203125" style="15" customWidth="1"/>
    <col min="9989" max="9989" width="18.21875" style="15" customWidth="1"/>
    <col min="9990" max="10240" width="8.88671875" style="15"/>
    <col min="10241" max="10241" width="41" style="15" customWidth="1"/>
    <col min="10242" max="10242" width="17.5546875" style="15" customWidth="1"/>
    <col min="10243" max="10243" width="19.109375" style="15" customWidth="1"/>
    <col min="10244" max="10244" width="16.33203125" style="15" customWidth="1"/>
    <col min="10245" max="10245" width="18.21875" style="15" customWidth="1"/>
    <col min="10246" max="10496" width="8.88671875" style="15"/>
    <col min="10497" max="10497" width="41" style="15" customWidth="1"/>
    <col min="10498" max="10498" width="17.5546875" style="15" customWidth="1"/>
    <col min="10499" max="10499" width="19.109375" style="15" customWidth="1"/>
    <col min="10500" max="10500" width="16.33203125" style="15" customWidth="1"/>
    <col min="10501" max="10501" width="18.21875" style="15" customWidth="1"/>
    <col min="10502" max="10752" width="8.88671875" style="15"/>
    <col min="10753" max="10753" width="41" style="15" customWidth="1"/>
    <col min="10754" max="10754" width="17.5546875" style="15" customWidth="1"/>
    <col min="10755" max="10755" width="19.109375" style="15" customWidth="1"/>
    <col min="10756" max="10756" width="16.33203125" style="15" customWidth="1"/>
    <col min="10757" max="10757" width="18.21875" style="15" customWidth="1"/>
    <col min="10758" max="11008" width="8.88671875" style="15"/>
    <col min="11009" max="11009" width="41" style="15" customWidth="1"/>
    <col min="11010" max="11010" width="17.5546875" style="15" customWidth="1"/>
    <col min="11011" max="11011" width="19.109375" style="15" customWidth="1"/>
    <col min="11012" max="11012" width="16.33203125" style="15" customWidth="1"/>
    <col min="11013" max="11013" width="18.21875" style="15" customWidth="1"/>
    <col min="11014" max="11264" width="8.88671875" style="15"/>
    <col min="11265" max="11265" width="41" style="15" customWidth="1"/>
    <col min="11266" max="11266" width="17.5546875" style="15" customWidth="1"/>
    <col min="11267" max="11267" width="19.109375" style="15" customWidth="1"/>
    <col min="11268" max="11268" width="16.33203125" style="15" customWidth="1"/>
    <col min="11269" max="11269" width="18.21875" style="15" customWidth="1"/>
    <col min="11270" max="11520" width="8.88671875" style="15"/>
    <col min="11521" max="11521" width="41" style="15" customWidth="1"/>
    <col min="11522" max="11522" width="17.5546875" style="15" customWidth="1"/>
    <col min="11523" max="11523" width="19.109375" style="15" customWidth="1"/>
    <col min="11524" max="11524" width="16.33203125" style="15" customWidth="1"/>
    <col min="11525" max="11525" width="18.21875" style="15" customWidth="1"/>
    <col min="11526" max="11776" width="8.88671875" style="15"/>
    <col min="11777" max="11777" width="41" style="15" customWidth="1"/>
    <col min="11778" max="11778" width="17.5546875" style="15" customWidth="1"/>
    <col min="11779" max="11779" width="19.109375" style="15" customWidth="1"/>
    <col min="11780" max="11780" width="16.33203125" style="15" customWidth="1"/>
    <col min="11781" max="11781" width="18.21875" style="15" customWidth="1"/>
    <col min="11782" max="12032" width="8.88671875" style="15"/>
    <col min="12033" max="12033" width="41" style="15" customWidth="1"/>
    <col min="12034" max="12034" width="17.5546875" style="15" customWidth="1"/>
    <col min="12035" max="12035" width="19.109375" style="15" customWidth="1"/>
    <col min="12036" max="12036" width="16.33203125" style="15" customWidth="1"/>
    <col min="12037" max="12037" width="18.21875" style="15" customWidth="1"/>
    <col min="12038" max="12288" width="8.88671875" style="15"/>
    <col min="12289" max="12289" width="41" style="15" customWidth="1"/>
    <col min="12290" max="12290" width="17.5546875" style="15" customWidth="1"/>
    <col min="12291" max="12291" width="19.109375" style="15" customWidth="1"/>
    <col min="12292" max="12292" width="16.33203125" style="15" customWidth="1"/>
    <col min="12293" max="12293" width="18.21875" style="15" customWidth="1"/>
    <col min="12294" max="12544" width="8.88671875" style="15"/>
    <col min="12545" max="12545" width="41" style="15" customWidth="1"/>
    <col min="12546" max="12546" width="17.5546875" style="15" customWidth="1"/>
    <col min="12547" max="12547" width="19.109375" style="15" customWidth="1"/>
    <col min="12548" max="12548" width="16.33203125" style="15" customWidth="1"/>
    <col min="12549" max="12549" width="18.21875" style="15" customWidth="1"/>
    <col min="12550" max="12800" width="8.88671875" style="15"/>
    <col min="12801" max="12801" width="41" style="15" customWidth="1"/>
    <col min="12802" max="12802" width="17.5546875" style="15" customWidth="1"/>
    <col min="12803" max="12803" width="19.109375" style="15" customWidth="1"/>
    <col min="12804" max="12804" width="16.33203125" style="15" customWidth="1"/>
    <col min="12805" max="12805" width="18.21875" style="15" customWidth="1"/>
    <col min="12806" max="13056" width="8.88671875" style="15"/>
    <col min="13057" max="13057" width="41" style="15" customWidth="1"/>
    <col min="13058" max="13058" width="17.5546875" style="15" customWidth="1"/>
    <col min="13059" max="13059" width="19.109375" style="15" customWidth="1"/>
    <col min="13060" max="13060" width="16.33203125" style="15" customWidth="1"/>
    <col min="13061" max="13061" width="18.21875" style="15" customWidth="1"/>
    <col min="13062" max="13312" width="8.88671875" style="15"/>
    <col min="13313" max="13313" width="41" style="15" customWidth="1"/>
    <col min="13314" max="13314" width="17.5546875" style="15" customWidth="1"/>
    <col min="13315" max="13315" width="19.109375" style="15" customWidth="1"/>
    <col min="13316" max="13316" width="16.33203125" style="15" customWidth="1"/>
    <col min="13317" max="13317" width="18.21875" style="15" customWidth="1"/>
    <col min="13318" max="13568" width="8.88671875" style="15"/>
    <col min="13569" max="13569" width="41" style="15" customWidth="1"/>
    <col min="13570" max="13570" width="17.5546875" style="15" customWidth="1"/>
    <col min="13571" max="13571" width="19.109375" style="15" customWidth="1"/>
    <col min="13572" max="13572" width="16.33203125" style="15" customWidth="1"/>
    <col min="13573" max="13573" width="18.21875" style="15" customWidth="1"/>
    <col min="13574" max="13824" width="8.88671875" style="15"/>
    <col min="13825" max="13825" width="41" style="15" customWidth="1"/>
    <col min="13826" max="13826" width="17.5546875" style="15" customWidth="1"/>
    <col min="13827" max="13827" width="19.109375" style="15" customWidth="1"/>
    <col min="13828" max="13828" width="16.33203125" style="15" customWidth="1"/>
    <col min="13829" max="13829" width="18.21875" style="15" customWidth="1"/>
    <col min="13830" max="14080" width="8.88671875" style="15"/>
    <col min="14081" max="14081" width="41" style="15" customWidth="1"/>
    <col min="14082" max="14082" width="17.5546875" style="15" customWidth="1"/>
    <col min="14083" max="14083" width="19.109375" style="15" customWidth="1"/>
    <col min="14084" max="14084" width="16.33203125" style="15" customWidth="1"/>
    <col min="14085" max="14085" width="18.21875" style="15" customWidth="1"/>
    <col min="14086" max="14336" width="8.88671875" style="15"/>
    <col min="14337" max="14337" width="41" style="15" customWidth="1"/>
    <col min="14338" max="14338" width="17.5546875" style="15" customWidth="1"/>
    <col min="14339" max="14339" width="19.109375" style="15" customWidth="1"/>
    <col min="14340" max="14340" width="16.33203125" style="15" customWidth="1"/>
    <col min="14341" max="14341" width="18.21875" style="15" customWidth="1"/>
    <col min="14342" max="14592" width="8.88671875" style="15"/>
    <col min="14593" max="14593" width="41" style="15" customWidth="1"/>
    <col min="14594" max="14594" width="17.5546875" style="15" customWidth="1"/>
    <col min="14595" max="14595" width="19.109375" style="15" customWidth="1"/>
    <col min="14596" max="14596" width="16.33203125" style="15" customWidth="1"/>
    <col min="14597" max="14597" width="18.21875" style="15" customWidth="1"/>
    <col min="14598" max="14848" width="8.88671875" style="15"/>
    <col min="14849" max="14849" width="41" style="15" customWidth="1"/>
    <col min="14850" max="14850" width="17.5546875" style="15" customWidth="1"/>
    <col min="14851" max="14851" width="19.109375" style="15" customWidth="1"/>
    <col min="14852" max="14852" width="16.33203125" style="15" customWidth="1"/>
    <col min="14853" max="14853" width="18.21875" style="15" customWidth="1"/>
    <col min="14854" max="15104" width="8.88671875" style="15"/>
    <col min="15105" max="15105" width="41" style="15" customWidth="1"/>
    <col min="15106" max="15106" width="17.5546875" style="15" customWidth="1"/>
    <col min="15107" max="15107" width="19.109375" style="15" customWidth="1"/>
    <col min="15108" max="15108" width="16.33203125" style="15" customWidth="1"/>
    <col min="15109" max="15109" width="18.21875" style="15" customWidth="1"/>
    <col min="15110" max="15360" width="8.88671875" style="15"/>
    <col min="15361" max="15361" width="41" style="15" customWidth="1"/>
    <col min="15362" max="15362" width="17.5546875" style="15" customWidth="1"/>
    <col min="15363" max="15363" width="19.109375" style="15" customWidth="1"/>
    <col min="15364" max="15364" width="16.33203125" style="15" customWidth="1"/>
    <col min="15365" max="15365" width="18.21875" style="15" customWidth="1"/>
    <col min="15366" max="15616" width="8.88671875" style="15"/>
    <col min="15617" max="15617" width="41" style="15" customWidth="1"/>
    <col min="15618" max="15618" width="17.5546875" style="15" customWidth="1"/>
    <col min="15619" max="15619" width="19.109375" style="15" customWidth="1"/>
    <col min="15620" max="15620" width="16.33203125" style="15" customWidth="1"/>
    <col min="15621" max="15621" width="18.21875" style="15" customWidth="1"/>
    <col min="15622" max="15872" width="8.88671875" style="15"/>
    <col min="15873" max="15873" width="41" style="15" customWidth="1"/>
    <col min="15874" max="15874" width="17.5546875" style="15" customWidth="1"/>
    <col min="15875" max="15875" width="19.109375" style="15" customWidth="1"/>
    <col min="15876" max="15876" width="16.33203125" style="15" customWidth="1"/>
    <col min="15877" max="15877" width="18.21875" style="15" customWidth="1"/>
    <col min="15878" max="16128" width="8.88671875" style="15"/>
    <col min="16129" max="16129" width="41" style="15" customWidth="1"/>
    <col min="16130" max="16130" width="17.5546875" style="15" customWidth="1"/>
    <col min="16131" max="16131" width="19.109375" style="15" customWidth="1"/>
    <col min="16132" max="16132" width="16.33203125" style="15" customWidth="1"/>
    <col min="16133" max="16133" width="18.21875" style="15" customWidth="1"/>
    <col min="16134" max="16384" width="8.88671875" style="15"/>
  </cols>
  <sheetData>
    <row r="1" spans="1:5" ht="15" x14ac:dyDescent="0.25">
      <c r="D1" s="28" t="s">
        <v>0</v>
      </c>
      <c r="E1" s="28"/>
    </row>
    <row r="3" spans="1:5" ht="15.6" x14ac:dyDescent="0.3">
      <c r="A3" s="24" t="s">
        <v>124</v>
      </c>
      <c r="B3" s="24"/>
      <c r="C3" s="24"/>
      <c r="D3" s="24"/>
      <c r="E3" s="24"/>
    </row>
    <row r="6" spans="1:5" ht="15" thickBot="1" x14ac:dyDescent="0.35">
      <c r="D6" s="15" t="s">
        <v>1</v>
      </c>
    </row>
    <row r="7" spans="1:5" s="33" customFormat="1" ht="33.6" customHeight="1" thickBot="1" x14ac:dyDescent="0.35">
      <c r="A7" s="30" t="s">
        <v>2</v>
      </c>
      <c r="B7" s="31" t="s">
        <v>3</v>
      </c>
      <c r="C7" s="31" t="s">
        <v>4</v>
      </c>
      <c r="D7" s="31" t="s">
        <v>125</v>
      </c>
      <c r="E7" s="32" t="s">
        <v>5</v>
      </c>
    </row>
    <row r="8" spans="1:5" ht="26.4" x14ac:dyDescent="0.3">
      <c r="A8" s="5" t="s">
        <v>6</v>
      </c>
      <c r="B8" s="34">
        <v>5124000</v>
      </c>
      <c r="C8" s="34">
        <v>4924000</v>
      </c>
      <c r="D8" s="34">
        <v>4122336</v>
      </c>
      <c r="E8" s="35">
        <f>SUM(D8/C8)</f>
        <v>0.83719252640129971</v>
      </c>
    </row>
    <row r="9" spans="1:5" x14ac:dyDescent="0.3">
      <c r="A9" s="1" t="s">
        <v>7</v>
      </c>
      <c r="B9" s="36">
        <v>0</v>
      </c>
      <c r="C9" s="36">
        <v>0</v>
      </c>
      <c r="D9" s="36">
        <v>0</v>
      </c>
      <c r="E9" s="37"/>
    </row>
    <row r="10" spans="1:5" x14ac:dyDescent="0.3">
      <c r="A10" s="1" t="s">
        <v>8</v>
      </c>
      <c r="B10" s="36">
        <v>0</v>
      </c>
      <c r="C10" s="36">
        <v>100000</v>
      </c>
      <c r="D10" s="36">
        <v>52380</v>
      </c>
      <c r="E10" s="37">
        <f t="shared" ref="E10:E72" si="0">SUM(D10/C10)</f>
        <v>0.52380000000000004</v>
      </c>
    </row>
    <row r="11" spans="1:5" ht="26.4" x14ac:dyDescent="0.3">
      <c r="A11" s="1" t="s">
        <v>126</v>
      </c>
      <c r="B11" s="36">
        <v>0</v>
      </c>
      <c r="C11" s="36">
        <v>220000</v>
      </c>
      <c r="D11" s="36">
        <v>117045</v>
      </c>
      <c r="E11" s="37">
        <f t="shared" si="0"/>
        <v>0.53202272727272726</v>
      </c>
    </row>
    <row r="12" spans="1:5" x14ac:dyDescent="0.3">
      <c r="A12" s="1" t="s">
        <v>10</v>
      </c>
      <c r="B12" s="36">
        <v>5124000</v>
      </c>
      <c r="C12" s="36">
        <v>5244000</v>
      </c>
      <c r="D12" s="36">
        <v>4291761</v>
      </c>
      <c r="E12" s="37">
        <f t="shared" si="0"/>
        <v>0.81841361556064074</v>
      </c>
    </row>
    <row r="13" spans="1:5" x14ac:dyDescent="0.3">
      <c r="A13" s="1" t="s">
        <v>11</v>
      </c>
      <c r="B13" s="36">
        <v>18319243</v>
      </c>
      <c r="C13" s="36">
        <v>18319243</v>
      </c>
      <c r="D13" s="36">
        <v>13870158</v>
      </c>
      <c r="E13" s="37">
        <f t="shared" si="0"/>
        <v>0.75713597990921355</v>
      </c>
    </row>
    <row r="14" spans="1:5" ht="39.6" x14ac:dyDescent="0.3">
      <c r="A14" s="1" t="s">
        <v>12</v>
      </c>
      <c r="B14" s="36">
        <v>0</v>
      </c>
      <c r="C14" s="36">
        <v>3866000</v>
      </c>
      <c r="D14" s="36">
        <v>3750900</v>
      </c>
      <c r="E14" s="37">
        <f t="shared" si="0"/>
        <v>0.97022762545266428</v>
      </c>
    </row>
    <row r="15" spans="1:5" x14ac:dyDescent="0.3">
      <c r="A15" s="1" t="s">
        <v>13</v>
      </c>
      <c r="B15" s="36">
        <v>4234800</v>
      </c>
      <c r="C15" s="36">
        <v>2174800</v>
      </c>
      <c r="D15" s="36">
        <v>870735</v>
      </c>
      <c r="E15" s="37">
        <f t="shared" si="0"/>
        <v>0.40037474710318188</v>
      </c>
    </row>
    <row r="16" spans="1:5" ht="15" thickBot="1" x14ac:dyDescent="0.35">
      <c r="A16" s="6" t="s">
        <v>111</v>
      </c>
      <c r="B16" s="38">
        <v>22554043</v>
      </c>
      <c r="C16" s="38">
        <v>24360043</v>
      </c>
      <c r="D16" s="38">
        <v>18491793</v>
      </c>
      <c r="E16" s="39">
        <f t="shared" si="0"/>
        <v>0.75910346299470821</v>
      </c>
    </row>
    <row r="17" spans="1:5" ht="15.6" x14ac:dyDescent="0.25">
      <c r="A17" s="40" t="s">
        <v>100</v>
      </c>
      <c r="B17" s="41">
        <v>27678043</v>
      </c>
      <c r="C17" s="41">
        <v>29604043</v>
      </c>
      <c r="D17" s="41">
        <v>22783554</v>
      </c>
      <c r="E17" s="42">
        <f t="shared" si="0"/>
        <v>0.76960954285872374</v>
      </c>
    </row>
    <row r="18" spans="1:5" ht="31.8" thickBot="1" x14ac:dyDescent="0.3">
      <c r="A18" s="43" t="s">
        <v>87</v>
      </c>
      <c r="B18" s="44">
        <v>4866300</v>
      </c>
      <c r="C18" s="44">
        <v>5184156</v>
      </c>
      <c r="D18" s="44">
        <v>3759632</v>
      </c>
      <c r="E18" s="45">
        <f t="shared" si="0"/>
        <v>0.72521583069645279</v>
      </c>
    </row>
    <row r="19" spans="1:5" x14ac:dyDescent="0.3">
      <c r="A19" s="5" t="s">
        <v>127</v>
      </c>
      <c r="B19" s="34">
        <v>0</v>
      </c>
      <c r="C19" s="34">
        <v>0</v>
      </c>
      <c r="D19" s="34">
        <v>3638863</v>
      </c>
      <c r="E19" s="35"/>
    </row>
    <row r="20" spans="1:5" x14ac:dyDescent="0.3">
      <c r="A20" s="1" t="s">
        <v>128</v>
      </c>
      <c r="B20" s="36">
        <v>0</v>
      </c>
      <c r="C20" s="36">
        <v>0</v>
      </c>
      <c r="D20" s="36">
        <v>81719</v>
      </c>
      <c r="E20" s="37"/>
    </row>
    <row r="21" spans="1:5" ht="26.4" x14ac:dyDescent="0.3">
      <c r="A21" s="1" t="s">
        <v>129</v>
      </c>
      <c r="B21" s="36">
        <v>0</v>
      </c>
      <c r="C21" s="36">
        <v>0</v>
      </c>
      <c r="D21" s="36">
        <v>39050</v>
      </c>
      <c r="E21" s="37"/>
    </row>
    <row r="22" spans="1:5" x14ac:dyDescent="0.3">
      <c r="A22" s="1" t="s">
        <v>17</v>
      </c>
      <c r="B22" s="36">
        <v>509723</v>
      </c>
      <c r="C22" s="36">
        <v>509723</v>
      </c>
      <c r="D22" s="36">
        <v>295381</v>
      </c>
      <c r="E22" s="37">
        <f t="shared" si="0"/>
        <v>0.57949317570523595</v>
      </c>
    </row>
    <row r="23" spans="1:5" x14ac:dyDescent="0.3">
      <c r="A23" s="1" t="s">
        <v>18</v>
      </c>
      <c r="B23" s="36">
        <v>4637480</v>
      </c>
      <c r="C23" s="36">
        <v>4637480</v>
      </c>
      <c r="D23" s="36">
        <v>3627468</v>
      </c>
      <c r="E23" s="37">
        <f t="shared" si="0"/>
        <v>0.78220671571629419</v>
      </c>
    </row>
    <row r="24" spans="1:5" s="3" customFormat="1" ht="13.2" x14ac:dyDescent="0.25">
      <c r="A24" s="2" t="s">
        <v>88</v>
      </c>
      <c r="B24" s="46">
        <v>5147203</v>
      </c>
      <c r="C24" s="46">
        <v>5147203</v>
      </c>
      <c r="D24" s="46">
        <v>3922849</v>
      </c>
      <c r="E24" s="47">
        <f t="shared" si="0"/>
        <v>0.76213217158911351</v>
      </c>
    </row>
    <row r="25" spans="1:5" ht="26.4" x14ac:dyDescent="0.3">
      <c r="A25" s="1" t="s">
        <v>19</v>
      </c>
      <c r="B25" s="36">
        <v>234000</v>
      </c>
      <c r="C25" s="36">
        <v>234000</v>
      </c>
      <c r="D25" s="36">
        <v>204007</v>
      </c>
      <c r="E25" s="37">
        <f t="shared" si="0"/>
        <v>0.87182478632478633</v>
      </c>
    </row>
    <row r="26" spans="1:5" x14ac:dyDescent="0.3">
      <c r="A26" s="1" t="s">
        <v>20</v>
      </c>
      <c r="B26" s="36">
        <v>440000</v>
      </c>
      <c r="C26" s="36">
        <v>440000</v>
      </c>
      <c r="D26" s="36">
        <v>165640</v>
      </c>
      <c r="E26" s="37">
        <f t="shared" si="0"/>
        <v>0.37645454545454543</v>
      </c>
    </row>
    <row r="27" spans="1:5" s="3" customFormat="1" ht="13.2" x14ac:dyDescent="0.25">
      <c r="A27" s="2" t="s">
        <v>21</v>
      </c>
      <c r="B27" s="46">
        <v>674000</v>
      </c>
      <c r="C27" s="46">
        <v>674000</v>
      </c>
      <c r="D27" s="46">
        <v>369647</v>
      </c>
      <c r="E27" s="47">
        <f t="shared" si="0"/>
        <v>0.54843768545994065</v>
      </c>
    </row>
    <row r="28" spans="1:5" x14ac:dyDescent="0.3">
      <c r="A28" s="1" t="s">
        <v>22</v>
      </c>
      <c r="B28" s="36">
        <v>6541811</v>
      </c>
      <c r="C28" s="36">
        <v>8541811</v>
      </c>
      <c r="D28" s="36">
        <v>6687211</v>
      </c>
      <c r="E28" s="37">
        <f t="shared" si="0"/>
        <v>0.78287976636336254</v>
      </c>
    </row>
    <row r="29" spans="1:5" x14ac:dyDescent="0.3">
      <c r="A29" s="1" t="s">
        <v>130</v>
      </c>
      <c r="B29" s="36">
        <v>1457480</v>
      </c>
      <c r="C29" s="36">
        <v>1457480</v>
      </c>
      <c r="D29" s="36">
        <v>899051</v>
      </c>
      <c r="E29" s="37">
        <f t="shared" si="0"/>
        <v>0.61685306144852758</v>
      </c>
    </row>
    <row r="30" spans="1:5" x14ac:dyDescent="0.3">
      <c r="A30" s="1" t="s">
        <v>23</v>
      </c>
      <c r="B30" s="36">
        <v>1578740</v>
      </c>
      <c r="C30" s="36">
        <v>1578740</v>
      </c>
      <c r="D30" s="36">
        <v>1030271</v>
      </c>
      <c r="E30" s="37">
        <f t="shared" si="0"/>
        <v>0.65259067357512957</v>
      </c>
    </row>
    <row r="31" spans="1:5" x14ac:dyDescent="0.3">
      <c r="A31" s="1" t="s">
        <v>24</v>
      </c>
      <c r="B31" s="36">
        <v>4100000</v>
      </c>
      <c r="C31" s="36">
        <v>2500000</v>
      </c>
      <c r="D31" s="36">
        <v>1731936</v>
      </c>
      <c r="E31" s="37">
        <f t="shared" si="0"/>
        <v>0.69277440000000001</v>
      </c>
    </row>
    <row r="32" spans="1:5" x14ac:dyDescent="0.3">
      <c r="A32" s="1" t="s">
        <v>131</v>
      </c>
      <c r="B32" s="36">
        <v>0</v>
      </c>
      <c r="C32" s="36">
        <v>0</v>
      </c>
      <c r="D32" s="36">
        <v>73931</v>
      </c>
      <c r="E32" s="37"/>
    </row>
    <row r="33" spans="1:5" ht="26.4" x14ac:dyDescent="0.3">
      <c r="A33" s="1" t="s">
        <v>25</v>
      </c>
      <c r="B33" s="36">
        <v>6300000</v>
      </c>
      <c r="C33" s="36">
        <v>3650000</v>
      </c>
      <c r="D33" s="36">
        <v>2671467</v>
      </c>
      <c r="E33" s="37">
        <f t="shared" si="0"/>
        <v>0.73190876712328767</v>
      </c>
    </row>
    <row r="34" spans="1:5" x14ac:dyDescent="0.3">
      <c r="A34" s="1" t="s">
        <v>26</v>
      </c>
      <c r="B34" s="36">
        <v>24276071</v>
      </c>
      <c r="C34" s="36">
        <v>31000000</v>
      </c>
      <c r="D34" s="36">
        <v>30510968</v>
      </c>
      <c r="E34" s="37">
        <f t="shared" si="0"/>
        <v>0.98422477419354837</v>
      </c>
    </row>
    <row r="35" spans="1:5" x14ac:dyDescent="0.3">
      <c r="A35" s="1" t="s">
        <v>132</v>
      </c>
      <c r="B35" s="36">
        <v>0</v>
      </c>
      <c r="C35" s="36">
        <v>0</v>
      </c>
      <c r="D35" s="36">
        <v>65110</v>
      </c>
      <c r="E35" s="37"/>
    </row>
    <row r="36" spans="1:5" s="3" customFormat="1" ht="13.2" x14ac:dyDescent="0.25">
      <c r="A36" s="2" t="s">
        <v>27</v>
      </c>
      <c r="B36" s="46">
        <v>44254102</v>
      </c>
      <c r="C36" s="46">
        <v>48728031</v>
      </c>
      <c r="D36" s="46">
        <v>43530904</v>
      </c>
      <c r="E36" s="47">
        <f t="shared" si="0"/>
        <v>0.89334420264180181</v>
      </c>
    </row>
    <row r="37" spans="1:5" x14ac:dyDescent="0.3">
      <c r="A37" s="1" t="s">
        <v>28</v>
      </c>
      <c r="B37" s="36">
        <v>0</v>
      </c>
      <c r="C37" s="36">
        <v>29000</v>
      </c>
      <c r="D37" s="36">
        <v>18336</v>
      </c>
      <c r="E37" s="37">
        <f t="shared" si="0"/>
        <v>0.63227586206896547</v>
      </c>
    </row>
    <row r="38" spans="1:5" s="3" customFormat="1" ht="26.4" x14ac:dyDescent="0.25">
      <c r="A38" s="2" t="s">
        <v>29</v>
      </c>
      <c r="B38" s="46">
        <v>0</v>
      </c>
      <c r="C38" s="46">
        <v>29000</v>
      </c>
      <c r="D38" s="46">
        <v>18336</v>
      </c>
      <c r="E38" s="47">
        <f t="shared" si="0"/>
        <v>0.63227586206896547</v>
      </c>
    </row>
    <row r="39" spans="1:5" ht="26.4" x14ac:dyDescent="0.3">
      <c r="A39" s="1" t="s">
        <v>30</v>
      </c>
      <c r="B39" s="36">
        <v>16594489</v>
      </c>
      <c r="C39" s="36">
        <v>11619653</v>
      </c>
      <c r="D39" s="36">
        <v>9495862</v>
      </c>
      <c r="E39" s="37">
        <f t="shared" si="0"/>
        <v>0.81722423208335049</v>
      </c>
    </row>
    <row r="40" spans="1:5" x14ac:dyDescent="0.3">
      <c r="A40" s="1" t="s">
        <v>31</v>
      </c>
      <c r="B40" s="36">
        <v>0</v>
      </c>
      <c r="C40" s="36">
        <v>730000</v>
      </c>
      <c r="D40" s="36">
        <v>364000</v>
      </c>
      <c r="E40" s="37">
        <f t="shared" si="0"/>
        <v>0.49863013698630138</v>
      </c>
    </row>
    <row r="41" spans="1:5" x14ac:dyDescent="0.3">
      <c r="A41" s="1" t="s">
        <v>32</v>
      </c>
      <c r="B41" s="36">
        <v>500000</v>
      </c>
      <c r="C41" s="36">
        <v>135000</v>
      </c>
      <c r="D41" s="36">
        <v>60733</v>
      </c>
      <c r="E41" s="37">
        <f t="shared" si="0"/>
        <v>0.44987407407407409</v>
      </c>
    </row>
    <row r="42" spans="1:5" s="3" customFormat="1" ht="27" thickBot="1" x14ac:dyDescent="0.3">
      <c r="A42" s="4" t="s">
        <v>89</v>
      </c>
      <c r="B42" s="18">
        <v>17094489</v>
      </c>
      <c r="C42" s="18">
        <v>12484653</v>
      </c>
      <c r="D42" s="18">
        <v>9920595</v>
      </c>
      <c r="E42" s="48">
        <f t="shared" si="0"/>
        <v>0.79462320658812058</v>
      </c>
    </row>
    <row r="43" spans="1:5" ht="16.2" thickBot="1" x14ac:dyDescent="0.35">
      <c r="A43" s="49" t="s">
        <v>33</v>
      </c>
      <c r="B43" s="50">
        <v>67169794</v>
      </c>
      <c r="C43" s="50">
        <v>67062887</v>
      </c>
      <c r="D43" s="50">
        <v>57762331</v>
      </c>
      <c r="E43" s="51">
        <f t="shared" si="0"/>
        <v>0.86131590189369567</v>
      </c>
    </row>
    <row r="44" spans="1:5" ht="26.4" x14ac:dyDescent="0.3">
      <c r="A44" s="5" t="s">
        <v>133</v>
      </c>
      <c r="B44" s="34">
        <v>3453000</v>
      </c>
      <c r="C44" s="34">
        <v>3453000</v>
      </c>
      <c r="D44" s="34">
        <v>2654806</v>
      </c>
      <c r="E44" s="35">
        <f t="shared" si="0"/>
        <v>0.76884042861280044</v>
      </c>
    </row>
    <row r="45" spans="1:5" ht="26.4" x14ac:dyDescent="0.3">
      <c r="A45" s="1" t="s">
        <v>134</v>
      </c>
      <c r="B45" s="36">
        <v>0</v>
      </c>
      <c r="C45" s="36">
        <v>0</v>
      </c>
      <c r="D45" s="36">
        <v>1063735</v>
      </c>
      <c r="E45" s="37"/>
    </row>
    <row r="46" spans="1:5" x14ac:dyDescent="0.3">
      <c r="A46" s="1" t="s">
        <v>135</v>
      </c>
      <c r="B46" s="36">
        <v>0</v>
      </c>
      <c r="C46" s="36">
        <v>0</v>
      </c>
      <c r="D46" s="36">
        <v>157571</v>
      </c>
      <c r="E46" s="37"/>
    </row>
    <row r="47" spans="1:5" ht="27" thickBot="1" x14ac:dyDescent="0.35">
      <c r="A47" s="6" t="s">
        <v>136</v>
      </c>
      <c r="B47" s="38">
        <v>0</v>
      </c>
      <c r="C47" s="38">
        <v>0</v>
      </c>
      <c r="D47" s="38">
        <v>1433500</v>
      </c>
      <c r="E47" s="39"/>
    </row>
    <row r="48" spans="1:5" ht="16.2" thickBot="1" x14ac:dyDescent="0.35">
      <c r="A48" s="49" t="s">
        <v>137</v>
      </c>
      <c r="B48" s="50">
        <v>3453000</v>
      </c>
      <c r="C48" s="50">
        <v>3453000</v>
      </c>
      <c r="D48" s="50">
        <v>2654806</v>
      </c>
      <c r="E48" s="51">
        <f t="shared" si="0"/>
        <v>0.76884042861280044</v>
      </c>
    </row>
    <row r="49" spans="1:5" ht="26.4" x14ac:dyDescent="0.3">
      <c r="A49" s="5" t="s">
        <v>138</v>
      </c>
      <c r="B49" s="34">
        <v>0</v>
      </c>
      <c r="C49" s="34">
        <v>2354850</v>
      </c>
      <c r="D49" s="34">
        <v>2354850</v>
      </c>
      <c r="E49" s="35">
        <f t="shared" si="0"/>
        <v>1</v>
      </c>
    </row>
    <row r="50" spans="1:5" x14ac:dyDescent="0.3">
      <c r="A50" s="1" t="s">
        <v>139</v>
      </c>
      <c r="B50" s="36">
        <v>0</v>
      </c>
      <c r="C50" s="36">
        <v>354027</v>
      </c>
      <c r="D50" s="36">
        <v>354027</v>
      </c>
      <c r="E50" s="37">
        <f t="shared" si="0"/>
        <v>1</v>
      </c>
    </row>
    <row r="51" spans="1:5" s="13" customFormat="1" ht="13.2" x14ac:dyDescent="0.25">
      <c r="A51" s="12" t="s">
        <v>140</v>
      </c>
      <c r="B51" s="52">
        <v>0</v>
      </c>
      <c r="C51" s="52">
        <v>2708877</v>
      </c>
      <c r="D51" s="52">
        <v>2708877</v>
      </c>
      <c r="E51" s="53">
        <f t="shared" si="0"/>
        <v>1</v>
      </c>
    </row>
    <row r="52" spans="1:5" ht="26.4" x14ac:dyDescent="0.3">
      <c r="A52" s="1" t="s">
        <v>34</v>
      </c>
      <c r="B52" s="36">
        <v>34251741</v>
      </c>
      <c r="C52" s="36">
        <v>40183240</v>
      </c>
      <c r="D52" s="36">
        <v>31416484</v>
      </c>
      <c r="E52" s="37">
        <f t="shared" si="0"/>
        <v>0.78183053432226968</v>
      </c>
    </row>
    <row r="53" spans="1:5" x14ac:dyDescent="0.3">
      <c r="A53" s="1" t="s">
        <v>141</v>
      </c>
      <c r="B53" s="36">
        <v>0</v>
      </c>
      <c r="C53" s="36">
        <v>0</v>
      </c>
      <c r="D53" s="36">
        <v>250000</v>
      </c>
      <c r="E53" s="37"/>
    </row>
    <row r="54" spans="1:5" ht="26.4" x14ac:dyDescent="0.3">
      <c r="A54" s="1" t="s">
        <v>142</v>
      </c>
      <c r="B54" s="36">
        <v>0</v>
      </c>
      <c r="C54" s="36">
        <v>0</v>
      </c>
      <c r="D54" s="36">
        <v>4751899</v>
      </c>
      <c r="E54" s="37"/>
    </row>
    <row r="55" spans="1:5" ht="26.4" x14ac:dyDescent="0.3">
      <c r="A55" s="1" t="s">
        <v>143</v>
      </c>
      <c r="B55" s="36">
        <v>0</v>
      </c>
      <c r="C55" s="36">
        <v>0</v>
      </c>
      <c r="D55" s="36">
        <v>26414585</v>
      </c>
      <c r="E55" s="37"/>
    </row>
    <row r="56" spans="1:5" s="13" customFormat="1" ht="26.4" x14ac:dyDescent="0.25">
      <c r="A56" s="12" t="s">
        <v>35</v>
      </c>
      <c r="B56" s="52">
        <v>10520000</v>
      </c>
      <c r="C56" s="52">
        <v>9002031</v>
      </c>
      <c r="D56" s="52">
        <v>8502030</v>
      </c>
      <c r="E56" s="53">
        <f t="shared" si="0"/>
        <v>0.94445686756688574</v>
      </c>
    </row>
    <row r="57" spans="1:5" x14ac:dyDescent="0.3">
      <c r="A57" s="1" t="s">
        <v>144</v>
      </c>
      <c r="B57" s="36">
        <v>0</v>
      </c>
      <c r="C57" s="36">
        <v>0</v>
      </c>
      <c r="D57" s="36">
        <v>8502030</v>
      </c>
      <c r="E57" s="37"/>
    </row>
    <row r="58" spans="1:5" ht="15" thickBot="1" x14ac:dyDescent="0.35">
      <c r="A58" s="6" t="s">
        <v>36</v>
      </c>
      <c r="B58" s="38">
        <v>462128007</v>
      </c>
      <c r="C58" s="38">
        <v>410741663</v>
      </c>
      <c r="D58" s="38">
        <v>0</v>
      </c>
      <c r="E58" s="39">
        <f t="shared" si="0"/>
        <v>0</v>
      </c>
    </row>
    <row r="59" spans="1:5" ht="31.8" thickBot="1" x14ac:dyDescent="0.35">
      <c r="A59" s="49" t="s">
        <v>145</v>
      </c>
      <c r="B59" s="50">
        <v>506899748</v>
      </c>
      <c r="C59" s="50">
        <v>462635811</v>
      </c>
      <c r="D59" s="50">
        <v>42627391</v>
      </c>
      <c r="E59" s="51">
        <f t="shared" si="0"/>
        <v>9.2140275323390392E-2</v>
      </c>
    </row>
    <row r="60" spans="1:5" x14ac:dyDescent="0.3">
      <c r="A60" s="5" t="s">
        <v>38</v>
      </c>
      <c r="B60" s="34">
        <v>393701</v>
      </c>
      <c r="C60" s="34">
        <v>241248793</v>
      </c>
      <c r="D60" s="34">
        <v>240855092</v>
      </c>
      <c r="E60" s="35">
        <f t="shared" si="0"/>
        <v>0.99836807059175625</v>
      </c>
    </row>
    <row r="61" spans="1:5" ht="26.4" x14ac:dyDescent="0.3">
      <c r="A61" s="1" t="s">
        <v>39</v>
      </c>
      <c r="B61" s="36">
        <v>944882</v>
      </c>
      <c r="C61" s="36">
        <v>965751</v>
      </c>
      <c r="D61" s="36">
        <v>965751</v>
      </c>
      <c r="E61" s="37">
        <f t="shared" si="0"/>
        <v>1</v>
      </c>
    </row>
    <row r="62" spans="1:5" ht="26.4" x14ac:dyDescent="0.3">
      <c r="A62" s="1" t="s">
        <v>40</v>
      </c>
      <c r="B62" s="36">
        <v>0</v>
      </c>
      <c r="C62" s="36">
        <v>4634087</v>
      </c>
      <c r="D62" s="36">
        <v>4455408</v>
      </c>
      <c r="E62" s="37">
        <f t="shared" si="0"/>
        <v>0.96144245889211832</v>
      </c>
    </row>
    <row r="63" spans="1:5" ht="27" thickBot="1" x14ac:dyDescent="0.35">
      <c r="A63" s="6" t="s">
        <v>41</v>
      </c>
      <c r="B63" s="38">
        <v>361417</v>
      </c>
      <c r="C63" s="38">
        <v>2199566</v>
      </c>
      <c r="D63" s="38">
        <v>1721024</v>
      </c>
      <c r="E63" s="39">
        <f t="shared" si="0"/>
        <v>0.78243799003985337</v>
      </c>
    </row>
    <row r="64" spans="1:5" ht="16.2" thickBot="1" x14ac:dyDescent="0.3">
      <c r="A64" s="49" t="s">
        <v>42</v>
      </c>
      <c r="B64" s="50">
        <v>1700000</v>
      </c>
      <c r="C64" s="50">
        <v>249048197</v>
      </c>
      <c r="D64" s="50">
        <v>247997275</v>
      </c>
      <c r="E64" s="54">
        <f t="shared" si="0"/>
        <v>0.99578024650385244</v>
      </c>
    </row>
    <row r="65" spans="1:5" x14ac:dyDescent="0.3">
      <c r="A65" s="5" t="s">
        <v>43</v>
      </c>
      <c r="B65" s="34">
        <v>314961</v>
      </c>
      <c r="C65" s="34">
        <v>19749721</v>
      </c>
      <c r="D65" s="34">
        <v>3036277</v>
      </c>
      <c r="E65" s="35">
        <f t="shared" si="0"/>
        <v>0.15373771609229314</v>
      </c>
    </row>
    <row r="66" spans="1:5" ht="27" thickBot="1" x14ac:dyDescent="0.35">
      <c r="A66" s="6" t="s">
        <v>44</v>
      </c>
      <c r="B66" s="38">
        <v>85039</v>
      </c>
      <c r="C66" s="38">
        <v>3692834</v>
      </c>
      <c r="D66" s="38">
        <v>0</v>
      </c>
      <c r="E66" s="39">
        <f t="shared" si="0"/>
        <v>0</v>
      </c>
    </row>
    <row r="67" spans="1:5" ht="16.2" thickBot="1" x14ac:dyDescent="0.35">
      <c r="A67" s="49" t="s">
        <v>146</v>
      </c>
      <c r="B67" s="50">
        <v>400000</v>
      </c>
      <c r="C67" s="50">
        <v>23442555</v>
      </c>
      <c r="D67" s="50">
        <v>3036277</v>
      </c>
      <c r="E67" s="51">
        <f t="shared" si="0"/>
        <v>0.12951988381812476</v>
      </c>
    </row>
    <row r="68" spans="1:5" ht="26.4" x14ac:dyDescent="0.3">
      <c r="A68" s="5" t="s">
        <v>147</v>
      </c>
      <c r="B68" s="34">
        <v>0</v>
      </c>
      <c r="C68" s="34">
        <v>1684766</v>
      </c>
      <c r="D68" s="34">
        <v>1684766</v>
      </c>
      <c r="E68" s="35">
        <f t="shared" si="0"/>
        <v>1</v>
      </c>
    </row>
    <row r="69" spans="1:5" ht="39.6" x14ac:dyDescent="0.3">
      <c r="A69" s="1" t="s">
        <v>148</v>
      </c>
      <c r="B69" s="36">
        <v>0</v>
      </c>
      <c r="C69" s="36">
        <v>0</v>
      </c>
      <c r="D69" s="36">
        <v>1684766</v>
      </c>
      <c r="E69" s="37"/>
    </row>
    <row r="70" spans="1:5" ht="27" thickBot="1" x14ac:dyDescent="0.35">
      <c r="A70" s="6" t="s">
        <v>149</v>
      </c>
      <c r="B70" s="38">
        <v>0</v>
      </c>
      <c r="C70" s="38">
        <v>0</v>
      </c>
      <c r="D70" s="38">
        <v>0</v>
      </c>
      <c r="E70" s="39"/>
    </row>
    <row r="71" spans="1:5" ht="31.8" thickBot="1" x14ac:dyDescent="0.35">
      <c r="A71" s="49" t="s">
        <v>150</v>
      </c>
      <c r="B71" s="50">
        <v>0</v>
      </c>
      <c r="C71" s="50">
        <v>1684766</v>
      </c>
      <c r="D71" s="50">
        <v>1684766</v>
      </c>
      <c r="E71" s="51">
        <f t="shared" si="0"/>
        <v>1</v>
      </c>
    </row>
    <row r="72" spans="1:5" ht="16.2" thickBot="1" x14ac:dyDescent="0.35">
      <c r="A72" s="49" t="s">
        <v>45</v>
      </c>
      <c r="B72" s="50">
        <v>612166885</v>
      </c>
      <c r="C72" s="50">
        <v>842115415</v>
      </c>
      <c r="D72" s="50">
        <v>382306032</v>
      </c>
      <c r="E72" s="55">
        <f t="shared" si="0"/>
        <v>0.45398294009378748</v>
      </c>
    </row>
    <row r="75" spans="1:5" ht="26.4" x14ac:dyDescent="0.3">
      <c r="A75" s="1" t="s">
        <v>46</v>
      </c>
      <c r="B75" s="36">
        <v>8251931</v>
      </c>
      <c r="C75" s="36">
        <v>8835048</v>
      </c>
      <c r="D75" s="36">
        <v>8791094</v>
      </c>
      <c r="E75" s="37">
        <f>SUM(D75/C75)</f>
        <v>0.99502504117691271</v>
      </c>
    </row>
    <row r="76" spans="1:5" ht="26.4" x14ac:dyDescent="0.3">
      <c r="A76" s="1" t="s">
        <v>47</v>
      </c>
      <c r="B76" s="36">
        <v>329437179</v>
      </c>
      <c r="C76" s="36">
        <v>328197753</v>
      </c>
      <c r="D76" s="36">
        <v>241401350</v>
      </c>
      <c r="E76" s="37">
        <f t="shared" ref="E76:E78" si="1">SUM(D76/C76)</f>
        <v>0.73553626675804817</v>
      </c>
    </row>
    <row r="77" spans="1:5" ht="15" thickBot="1" x14ac:dyDescent="0.35">
      <c r="A77" s="6" t="s">
        <v>151</v>
      </c>
      <c r="B77" s="38">
        <v>337689110</v>
      </c>
      <c r="C77" s="38">
        <v>337032801</v>
      </c>
      <c r="D77" s="38">
        <v>250192444</v>
      </c>
      <c r="E77" s="39">
        <f t="shared" si="1"/>
        <v>0.74233855950418315</v>
      </c>
    </row>
    <row r="78" spans="1:5" ht="16.2" thickBot="1" x14ac:dyDescent="0.3">
      <c r="A78" s="49" t="s">
        <v>152</v>
      </c>
      <c r="B78" s="50">
        <v>337689110</v>
      </c>
      <c r="C78" s="50">
        <v>337032801</v>
      </c>
      <c r="D78" s="50">
        <v>250192444</v>
      </c>
      <c r="E78" s="54">
        <f t="shared" si="1"/>
        <v>0.74233855950418315</v>
      </c>
    </row>
    <row r="79" spans="1:5" ht="15" thickBot="1" x14ac:dyDescent="0.35">
      <c r="D79" s="56"/>
    </row>
    <row r="80" spans="1:5" s="16" customFormat="1" ht="16.2" thickBot="1" x14ac:dyDescent="0.35">
      <c r="A80" s="57" t="s">
        <v>153</v>
      </c>
      <c r="B80" s="14">
        <f>SUM(B72+B78)</f>
        <v>949855995</v>
      </c>
      <c r="C80" s="14">
        <f t="shared" ref="C80:D80" si="2">SUM(C72+C78)</f>
        <v>1179148216</v>
      </c>
      <c r="D80" s="14">
        <f t="shared" si="2"/>
        <v>632498476</v>
      </c>
      <c r="E80" s="58">
        <f>SUM(D80/C80)</f>
        <v>0.53640286048653951</v>
      </c>
    </row>
  </sheetData>
  <mergeCells count="2">
    <mergeCell ref="D1:E1"/>
    <mergeCell ref="A3:E3"/>
  </mergeCells>
  <pageMargins left="0.74803149606299213" right="0.74803149606299213" top="0.98425196850393704" bottom="0.98425196850393704" header="0.51181102362204722" footer="0.51181102362204722"/>
  <pageSetup scale="79" orientation="portrait" horizontalDpi="300" verticalDpi="300" r:id="rId1"/>
  <headerFooter alignWithMargins="0"/>
  <rowBreaks count="1" manualBreakCount="1">
    <brk id="4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75070-E242-4B49-B4A8-899DC7243378}">
  <dimension ref="A1:E60"/>
  <sheetViews>
    <sheetView view="pageBreakPreview" zoomScale="60" zoomScaleNormal="100" workbookViewId="0">
      <pane ySplit="6" topLeftCell="A7" activePane="bottomLeft" state="frozen"/>
      <selection pane="bottomLeft" activeCell="K14" sqref="K14"/>
    </sheetView>
  </sheetViews>
  <sheetFormatPr defaultRowHeight="14.4" x14ac:dyDescent="0.3"/>
  <cols>
    <col min="1" max="1" width="41" style="15" customWidth="1"/>
    <col min="2" max="2" width="16" style="15" customWidth="1"/>
    <col min="3" max="3" width="18.77734375" style="15" customWidth="1"/>
    <col min="4" max="4" width="20.109375" style="15" customWidth="1"/>
    <col min="5" max="5" width="15.33203125" style="29" customWidth="1"/>
    <col min="6" max="256" width="8.88671875" style="15"/>
    <col min="257" max="257" width="41" style="15" customWidth="1"/>
    <col min="258" max="258" width="16" style="15" customWidth="1"/>
    <col min="259" max="259" width="18.77734375" style="15" customWidth="1"/>
    <col min="260" max="260" width="20.109375" style="15" customWidth="1"/>
    <col min="261" max="261" width="15.33203125" style="15" customWidth="1"/>
    <col min="262" max="512" width="8.88671875" style="15"/>
    <col min="513" max="513" width="41" style="15" customWidth="1"/>
    <col min="514" max="514" width="16" style="15" customWidth="1"/>
    <col min="515" max="515" width="18.77734375" style="15" customWidth="1"/>
    <col min="516" max="516" width="20.109375" style="15" customWidth="1"/>
    <col min="517" max="517" width="15.33203125" style="15" customWidth="1"/>
    <col min="518" max="768" width="8.88671875" style="15"/>
    <col min="769" max="769" width="41" style="15" customWidth="1"/>
    <col min="770" max="770" width="16" style="15" customWidth="1"/>
    <col min="771" max="771" width="18.77734375" style="15" customWidth="1"/>
    <col min="772" max="772" width="20.109375" style="15" customWidth="1"/>
    <col min="773" max="773" width="15.33203125" style="15" customWidth="1"/>
    <col min="774" max="1024" width="8.88671875" style="15"/>
    <col min="1025" max="1025" width="41" style="15" customWidth="1"/>
    <col min="1026" max="1026" width="16" style="15" customWidth="1"/>
    <col min="1027" max="1027" width="18.77734375" style="15" customWidth="1"/>
    <col min="1028" max="1028" width="20.109375" style="15" customWidth="1"/>
    <col min="1029" max="1029" width="15.33203125" style="15" customWidth="1"/>
    <col min="1030" max="1280" width="8.88671875" style="15"/>
    <col min="1281" max="1281" width="41" style="15" customWidth="1"/>
    <col min="1282" max="1282" width="16" style="15" customWidth="1"/>
    <col min="1283" max="1283" width="18.77734375" style="15" customWidth="1"/>
    <col min="1284" max="1284" width="20.109375" style="15" customWidth="1"/>
    <col min="1285" max="1285" width="15.33203125" style="15" customWidth="1"/>
    <col min="1286" max="1536" width="8.88671875" style="15"/>
    <col min="1537" max="1537" width="41" style="15" customWidth="1"/>
    <col min="1538" max="1538" width="16" style="15" customWidth="1"/>
    <col min="1539" max="1539" width="18.77734375" style="15" customWidth="1"/>
    <col min="1540" max="1540" width="20.109375" style="15" customWidth="1"/>
    <col min="1541" max="1541" width="15.33203125" style="15" customWidth="1"/>
    <col min="1542" max="1792" width="8.88671875" style="15"/>
    <col min="1793" max="1793" width="41" style="15" customWidth="1"/>
    <col min="1794" max="1794" width="16" style="15" customWidth="1"/>
    <col min="1795" max="1795" width="18.77734375" style="15" customWidth="1"/>
    <col min="1796" max="1796" width="20.109375" style="15" customWidth="1"/>
    <col min="1797" max="1797" width="15.33203125" style="15" customWidth="1"/>
    <col min="1798" max="2048" width="8.88671875" style="15"/>
    <col min="2049" max="2049" width="41" style="15" customWidth="1"/>
    <col min="2050" max="2050" width="16" style="15" customWidth="1"/>
    <col min="2051" max="2051" width="18.77734375" style="15" customWidth="1"/>
    <col min="2052" max="2052" width="20.109375" style="15" customWidth="1"/>
    <col min="2053" max="2053" width="15.33203125" style="15" customWidth="1"/>
    <col min="2054" max="2304" width="8.88671875" style="15"/>
    <col min="2305" max="2305" width="41" style="15" customWidth="1"/>
    <col min="2306" max="2306" width="16" style="15" customWidth="1"/>
    <col min="2307" max="2307" width="18.77734375" style="15" customWidth="1"/>
    <col min="2308" max="2308" width="20.109375" style="15" customWidth="1"/>
    <col min="2309" max="2309" width="15.33203125" style="15" customWidth="1"/>
    <col min="2310" max="2560" width="8.88671875" style="15"/>
    <col min="2561" max="2561" width="41" style="15" customWidth="1"/>
    <col min="2562" max="2562" width="16" style="15" customWidth="1"/>
    <col min="2563" max="2563" width="18.77734375" style="15" customWidth="1"/>
    <col min="2564" max="2564" width="20.109375" style="15" customWidth="1"/>
    <col min="2565" max="2565" width="15.33203125" style="15" customWidth="1"/>
    <col min="2566" max="2816" width="8.88671875" style="15"/>
    <col min="2817" max="2817" width="41" style="15" customWidth="1"/>
    <col min="2818" max="2818" width="16" style="15" customWidth="1"/>
    <col min="2819" max="2819" width="18.77734375" style="15" customWidth="1"/>
    <col min="2820" max="2820" width="20.109375" style="15" customWidth="1"/>
    <col min="2821" max="2821" width="15.33203125" style="15" customWidth="1"/>
    <col min="2822" max="3072" width="8.88671875" style="15"/>
    <col min="3073" max="3073" width="41" style="15" customWidth="1"/>
    <col min="3074" max="3074" width="16" style="15" customWidth="1"/>
    <col min="3075" max="3075" width="18.77734375" style="15" customWidth="1"/>
    <col min="3076" max="3076" width="20.109375" style="15" customWidth="1"/>
    <col min="3077" max="3077" width="15.33203125" style="15" customWidth="1"/>
    <col min="3078" max="3328" width="8.88671875" style="15"/>
    <col min="3329" max="3329" width="41" style="15" customWidth="1"/>
    <col min="3330" max="3330" width="16" style="15" customWidth="1"/>
    <col min="3331" max="3331" width="18.77734375" style="15" customWidth="1"/>
    <col min="3332" max="3332" width="20.109375" style="15" customWidth="1"/>
    <col min="3333" max="3333" width="15.33203125" style="15" customWidth="1"/>
    <col min="3334" max="3584" width="8.88671875" style="15"/>
    <col min="3585" max="3585" width="41" style="15" customWidth="1"/>
    <col min="3586" max="3586" width="16" style="15" customWidth="1"/>
    <col min="3587" max="3587" width="18.77734375" style="15" customWidth="1"/>
    <col min="3588" max="3588" width="20.109375" style="15" customWidth="1"/>
    <col min="3589" max="3589" width="15.33203125" style="15" customWidth="1"/>
    <col min="3590" max="3840" width="8.88671875" style="15"/>
    <col min="3841" max="3841" width="41" style="15" customWidth="1"/>
    <col min="3842" max="3842" width="16" style="15" customWidth="1"/>
    <col min="3843" max="3843" width="18.77734375" style="15" customWidth="1"/>
    <col min="3844" max="3844" width="20.109375" style="15" customWidth="1"/>
    <col min="3845" max="3845" width="15.33203125" style="15" customWidth="1"/>
    <col min="3846" max="4096" width="8.88671875" style="15"/>
    <col min="4097" max="4097" width="41" style="15" customWidth="1"/>
    <col min="4098" max="4098" width="16" style="15" customWidth="1"/>
    <col min="4099" max="4099" width="18.77734375" style="15" customWidth="1"/>
    <col min="4100" max="4100" width="20.109375" style="15" customWidth="1"/>
    <col min="4101" max="4101" width="15.33203125" style="15" customWidth="1"/>
    <col min="4102" max="4352" width="8.88671875" style="15"/>
    <col min="4353" max="4353" width="41" style="15" customWidth="1"/>
    <col min="4354" max="4354" width="16" style="15" customWidth="1"/>
    <col min="4355" max="4355" width="18.77734375" style="15" customWidth="1"/>
    <col min="4356" max="4356" width="20.109375" style="15" customWidth="1"/>
    <col min="4357" max="4357" width="15.33203125" style="15" customWidth="1"/>
    <col min="4358" max="4608" width="8.88671875" style="15"/>
    <col min="4609" max="4609" width="41" style="15" customWidth="1"/>
    <col min="4610" max="4610" width="16" style="15" customWidth="1"/>
    <col min="4611" max="4611" width="18.77734375" style="15" customWidth="1"/>
    <col min="4612" max="4612" width="20.109375" style="15" customWidth="1"/>
    <col min="4613" max="4613" width="15.33203125" style="15" customWidth="1"/>
    <col min="4614" max="4864" width="8.88671875" style="15"/>
    <col min="4865" max="4865" width="41" style="15" customWidth="1"/>
    <col min="4866" max="4866" width="16" style="15" customWidth="1"/>
    <col min="4867" max="4867" width="18.77734375" style="15" customWidth="1"/>
    <col min="4868" max="4868" width="20.109375" style="15" customWidth="1"/>
    <col min="4869" max="4869" width="15.33203125" style="15" customWidth="1"/>
    <col min="4870" max="5120" width="8.88671875" style="15"/>
    <col min="5121" max="5121" width="41" style="15" customWidth="1"/>
    <col min="5122" max="5122" width="16" style="15" customWidth="1"/>
    <col min="5123" max="5123" width="18.77734375" style="15" customWidth="1"/>
    <col min="5124" max="5124" width="20.109375" style="15" customWidth="1"/>
    <col min="5125" max="5125" width="15.33203125" style="15" customWidth="1"/>
    <col min="5126" max="5376" width="8.88671875" style="15"/>
    <col min="5377" max="5377" width="41" style="15" customWidth="1"/>
    <col min="5378" max="5378" width="16" style="15" customWidth="1"/>
    <col min="5379" max="5379" width="18.77734375" style="15" customWidth="1"/>
    <col min="5380" max="5380" width="20.109375" style="15" customWidth="1"/>
    <col min="5381" max="5381" width="15.33203125" style="15" customWidth="1"/>
    <col min="5382" max="5632" width="8.88671875" style="15"/>
    <col min="5633" max="5633" width="41" style="15" customWidth="1"/>
    <col min="5634" max="5634" width="16" style="15" customWidth="1"/>
    <col min="5635" max="5635" width="18.77734375" style="15" customWidth="1"/>
    <col min="5636" max="5636" width="20.109375" style="15" customWidth="1"/>
    <col min="5637" max="5637" width="15.33203125" style="15" customWidth="1"/>
    <col min="5638" max="5888" width="8.88671875" style="15"/>
    <col min="5889" max="5889" width="41" style="15" customWidth="1"/>
    <col min="5890" max="5890" width="16" style="15" customWidth="1"/>
    <col min="5891" max="5891" width="18.77734375" style="15" customWidth="1"/>
    <col min="5892" max="5892" width="20.109375" style="15" customWidth="1"/>
    <col min="5893" max="5893" width="15.33203125" style="15" customWidth="1"/>
    <col min="5894" max="6144" width="8.88671875" style="15"/>
    <col min="6145" max="6145" width="41" style="15" customWidth="1"/>
    <col min="6146" max="6146" width="16" style="15" customWidth="1"/>
    <col min="6147" max="6147" width="18.77734375" style="15" customWidth="1"/>
    <col min="6148" max="6148" width="20.109375" style="15" customWidth="1"/>
    <col min="6149" max="6149" width="15.33203125" style="15" customWidth="1"/>
    <col min="6150" max="6400" width="8.88671875" style="15"/>
    <col min="6401" max="6401" width="41" style="15" customWidth="1"/>
    <col min="6402" max="6402" width="16" style="15" customWidth="1"/>
    <col min="6403" max="6403" width="18.77734375" style="15" customWidth="1"/>
    <col min="6404" max="6404" width="20.109375" style="15" customWidth="1"/>
    <col min="6405" max="6405" width="15.33203125" style="15" customWidth="1"/>
    <col min="6406" max="6656" width="8.88671875" style="15"/>
    <col min="6657" max="6657" width="41" style="15" customWidth="1"/>
    <col min="6658" max="6658" width="16" style="15" customWidth="1"/>
    <col min="6659" max="6659" width="18.77734375" style="15" customWidth="1"/>
    <col min="6660" max="6660" width="20.109375" style="15" customWidth="1"/>
    <col min="6661" max="6661" width="15.33203125" style="15" customWidth="1"/>
    <col min="6662" max="6912" width="8.88671875" style="15"/>
    <col min="6913" max="6913" width="41" style="15" customWidth="1"/>
    <col min="6914" max="6914" width="16" style="15" customWidth="1"/>
    <col min="6915" max="6915" width="18.77734375" style="15" customWidth="1"/>
    <col min="6916" max="6916" width="20.109375" style="15" customWidth="1"/>
    <col min="6917" max="6917" width="15.33203125" style="15" customWidth="1"/>
    <col min="6918" max="7168" width="8.88671875" style="15"/>
    <col min="7169" max="7169" width="41" style="15" customWidth="1"/>
    <col min="7170" max="7170" width="16" style="15" customWidth="1"/>
    <col min="7171" max="7171" width="18.77734375" style="15" customWidth="1"/>
    <col min="7172" max="7172" width="20.109375" style="15" customWidth="1"/>
    <col min="7173" max="7173" width="15.33203125" style="15" customWidth="1"/>
    <col min="7174" max="7424" width="8.88671875" style="15"/>
    <col min="7425" max="7425" width="41" style="15" customWidth="1"/>
    <col min="7426" max="7426" width="16" style="15" customWidth="1"/>
    <col min="7427" max="7427" width="18.77734375" style="15" customWidth="1"/>
    <col min="7428" max="7428" width="20.109375" style="15" customWidth="1"/>
    <col min="7429" max="7429" width="15.33203125" style="15" customWidth="1"/>
    <col min="7430" max="7680" width="8.88671875" style="15"/>
    <col min="7681" max="7681" width="41" style="15" customWidth="1"/>
    <col min="7682" max="7682" width="16" style="15" customWidth="1"/>
    <col min="7683" max="7683" width="18.77734375" style="15" customWidth="1"/>
    <col min="7684" max="7684" width="20.109375" style="15" customWidth="1"/>
    <col min="7685" max="7685" width="15.33203125" style="15" customWidth="1"/>
    <col min="7686" max="7936" width="8.88671875" style="15"/>
    <col min="7937" max="7937" width="41" style="15" customWidth="1"/>
    <col min="7938" max="7938" width="16" style="15" customWidth="1"/>
    <col min="7939" max="7939" width="18.77734375" style="15" customWidth="1"/>
    <col min="7940" max="7940" width="20.109375" style="15" customWidth="1"/>
    <col min="7941" max="7941" width="15.33203125" style="15" customWidth="1"/>
    <col min="7942" max="8192" width="8.88671875" style="15"/>
    <col min="8193" max="8193" width="41" style="15" customWidth="1"/>
    <col min="8194" max="8194" width="16" style="15" customWidth="1"/>
    <col min="8195" max="8195" width="18.77734375" style="15" customWidth="1"/>
    <col min="8196" max="8196" width="20.109375" style="15" customWidth="1"/>
    <col min="8197" max="8197" width="15.33203125" style="15" customWidth="1"/>
    <col min="8198" max="8448" width="8.88671875" style="15"/>
    <col min="8449" max="8449" width="41" style="15" customWidth="1"/>
    <col min="8450" max="8450" width="16" style="15" customWidth="1"/>
    <col min="8451" max="8451" width="18.77734375" style="15" customWidth="1"/>
    <col min="8452" max="8452" width="20.109375" style="15" customWidth="1"/>
    <col min="8453" max="8453" width="15.33203125" style="15" customWidth="1"/>
    <col min="8454" max="8704" width="8.88671875" style="15"/>
    <col min="8705" max="8705" width="41" style="15" customWidth="1"/>
    <col min="8706" max="8706" width="16" style="15" customWidth="1"/>
    <col min="8707" max="8707" width="18.77734375" style="15" customWidth="1"/>
    <col min="8708" max="8708" width="20.109375" style="15" customWidth="1"/>
    <col min="8709" max="8709" width="15.33203125" style="15" customWidth="1"/>
    <col min="8710" max="8960" width="8.88671875" style="15"/>
    <col min="8961" max="8961" width="41" style="15" customWidth="1"/>
    <col min="8962" max="8962" width="16" style="15" customWidth="1"/>
    <col min="8963" max="8963" width="18.77734375" style="15" customWidth="1"/>
    <col min="8964" max="8964" width="20.109375" style="15" customWidth="1"/>
    <col min="8965" max="8965" width="15.33203125" style="15" customWidth="1"/>
    <col min="8966" max="9216" width="8.88671875" style="15"/>
    <col min="9217" max="9217" width="41" style="15" customWidth="1"/>
    <col min="9218" max="9218" width="16" style="15" customWidth="1"/>
    <col min="9219" max="9219" width="18.77734375" style="15" customWidth="1"/>
    <col min="9220" max="9220" width="20.109375" style="15" customWidth="1"/>
    <col min="9221" max="9221" width="15.33203125" style="15" customWidth="1"/>
    <col min="9222" max="9472" width="8.88671875" style="15"/>
    <col min="9473" max="9473" width="41" style="15" customWidth="1"/>
    <col min="9474" max="9474" width="16" style="15" customWidth="1"/>
    <col min="9475" max="9475" width="18.77734375" style="15" customWidth="1"/>
    <col min="9476" max="9476" width="20.109375" style="15" customWidth="1"/>
    <col min="9477" max="9477" width="15.33203125" style="15" customWidth="1"/>
    <col min="9478" max="9728" width="8.88671875" style="15"/>
    <col min="9729" max="9729" width="41" style="15" customWidth="1"/>
    <col min="9730" max="9730" width="16" style="15" customWidth="1"/>
    <col min="9731" max="9731" width="18.77734375" style="15" customWidth="1"/>
    <col min="9732" max="9732" width="20.109375" style="15" customWidth="1"/>
    <col min="9733" max="9733" width="15.33203125" style="15" customWidth="1"/>
    <col min="9734" max="9984" width="8.88671875" style="15"/>
    <col min="9985" max="9985" width="41" style="15" customWidth="1"/>
    <col min="9986" max="9986" width="16" style="15" customWidth="1"/>
    <col min="9987" max="9987" width="18.77734375" style="15" customWidth="1"/>
    <col min="9988" max="9988" width="20.109375" style="15" customWidth="1"/>
    <col min="9989" max="9989" width="15.33203125" style="15" customWidth="1"/>
    <col min="9990" max="10240" width="8.88671875" style="15"/>
    <col min="10241" max="10241" width="41" style="15" customWidth="1"/>
    <col min="10242" max="10242" width="16" style="15" customWidth="1"/>
    <col min="10243" max="10243" width="18.77734375" style="15" customWidth="1"/>
    <col min="10244" max="10244" width="20.109375" style="15" customWidth="1"/>
    <col min="10245" max="10245" width="15.33203125" style="15" customWidth="1"/>
    <col min="10246" max="10496" width="8.88671875" style="15"/>
    <col min="10497" max="10497" width="41" style="15" customWidth="1"/>
    <col min="10498" max="10498" width="16" style="15" customWidth="1"/>
    <col min="10499" max="10499" width="18.77734375" style="15" customWidth="1"/>
    <col min="10500" max="10500" width="20.109375" style="15" customWidth="1"/>
    <col min="10501" max="10501" width="15.33203125" style="15" customWidth="1"/>
    <col min="10502" max="10752" width="8.88671875" style="15"/>
    <col min="10753" max="10753" width="41" style="15" customWidth="1"/>
    <col min="10754" max="10754" width="16" style="15" customWidth="1"/>
    <col min="10755" max="10755" width="18.77734375" style="15" customWidth="1"/>
    <col min="10756" max="10756" width="20.109375" style="15" customWidth="1"/>
    <col min="10757" max="10757" width="15.33203125" style="15" customWidth="1"/>
    <col min="10758" max="11008" width="8.88671875" style="15"/>
    <col min="11009" max="11009" width="41" style="15" customWidth="1"/>
    <col min="11010" max="11010" width="16" style="15" customWidth="1"/>
    <col min="11011" max="11011" width="18.77734375" style="15" customWidth="1"/>
    <col min="11012" max="11012" width="20.109375" style="15" customWidth="1"/>
    <col min="11013" max="11013" width="15.33203125" style="15" customWidth="1"/>
    <col min="11014" max="11264" width="8.88671875" style="15"/>
    <col min="11265" max="11265" width="41" style="15" customWidth="1"/>
    <col min="11266" max="11266" width="16" style="15" customWidth="1"/>
    <col min="11267" max="11267" width="18.77734375" style="15" customWidth="1"/>
    <col min="11268" max="11268" width="20.109375" style="15" customWidth="1"/>
    <col min="11269" max="11269" width="15.33203125" style="15" customWidth="1"/>
    <col min="11270" max="11520" width="8.88671875" style="15"/>
    <col min="11521" max="11521" width="41" style="15" customWidth="1"/>
    <col min="11522" max="11522" width="16" style="15" customWidth="1"/>
    <col min="11523" max="11523" width="18.77734375" style="15" customWidth="1"/>
    <col min="11524" max="11524" width="20.109375" style="15" customWidth="1"/>
    <col min="11525" max="11525" width="15.33203125" style="15" customWidth="1"/>
    <col min="11526" max="11776" width="8.88671875" style="15"/>
    <col min="11777" max="11777" width="41" style="15" customWidth="1"/>
    <col min="11778" max="11778" width="16" style="15" customWidth="1"/>
    <col min="11779" max="11779" width="18.77734375" style="15" customWidth="1"/>
    <col min="11780" max="11780" width="20.109375" style="15" customWidth="1"/>
    <col min="11781" max="11781" width="15.33203125" style="15" customWidth="1"/>
    <col min="11782" max="12032" width="8.88671875" style="15"/>
    <col min="12033" max="12033" width="41" style="15" customWidth="1"/>
    <col min="12034" max="12034" width="16" style="15" customWidth="1"/>
    <col min="12035" max="12035" width="18.77734375" style="15" customWidth="1"/>
    <col min="12036" max="12036" width="20.109375" style="15" customWidth="1"/>
    <col min="12037" max="12037" width="15.33203125" style="15" customWidth="1"/>
    <col min="12038" max="12288" width="8.88671875" style="15"/>
    <col min="12289" max="12289" width="41" style="15" customWidth="1"/>
    <col min="12290" max="12290" width="16" style="15" customWidth="1"/>
    <col min="12291" max="12291" width="18.77734375" style="15" customWidth="1"/>
    <col min="12292" max="12292" width="20.109375" style="15" customWidth="1"/>
    <col min="12293" max="12293" width="15.33203125" style="15" customWidth="1"/>
    <col min="12294" max="12544" width="8.88671875" style="15"/>
    <col min="12545" max="12545" width="41" style="15" customWidth="1"/>
    <col min="12546" max="12546" width="16" style="15" customWidth="1"/>
    <col min="12547" max="12547" width="18.77734375" style="15" customWidth="1"/>
    <col min="12548" max="12548" width="20.109375" style="15" customWidth="1"/>
    <col min="12549" max="12549" width="15.33203125" style="15" customWidth="1"/>
    <col min="12550" max="12800" width="8.88671875" style="15"/>
    <col min="12801" max="12801" width="41" style="15" customWidth="1"/>
    <col min="12802" max="12802" width="16" style="15" customWidth="1"/>
    <col min="12803" max="12803" width="18.77734375" style="15" customWidth="1"/>
    <col min="12804" max="12804" width="20.109375" style="15" customWidth="1"/>
    <col min="12805" max="12805" width="15.33203125" style="15" customWidth="1"/>
    <col min="12806" max="13056" width="8.88671875" style="15"/>
    <col min="13057" max="13057" width="41" style="15" customWidth="1"/>
    <col min="13058" max="13058" width="16" style="15" customWidth="1"/>
    <col min="13059" max="13059" width="18.77734375" style="15" customWidth="1"/>
    <col min="13060" max="13060" width="20.109375" style="15" customWidth="1"/>
    <col min="13061" max="13061" width="15.33203125" style="15" customWidth="1"/>
    <col min="13062" max="13312" width="8.88671875" style="15"/>
    <col min="13313" max="13313" width="41" style="15" customWidth="1"/>
    <col min="13314" max="13314" width="16" style="15" customWidth="1"/>
    <col min="13315" max="13315" width="18.77734375" style="15" customWidth="1"/>
    <col min="13316" max="13316" width="20.109375" style="15" customWidth="1"/>
    <col min="13317" max="13317" width="15.33203125" style="15" customWidth="1"/>
    <col min="13318" max="13568" width="8.88671875" style="15"/>
    <col min="13569" max="13569" width="41" style="15" customWidth="1"/>
    <col min="13570" max="13570" width="16" style="15" customWidth="1"/>
    <col min="13571" max="13571" width="18.77734375" style="15" customWidth="1"/>
    <col min="13572" max="13572" width="20.109375" style="15" customWidth="1"/>
    <col min="13573" max="13573" width="15.33203125" style="15" customWidth="1"/>
    <col min="13574" max="13824" width="8.88671875" style="15"/>
    <col min="13825" max="13825" width="41" style="15" customWidth="1"/>
    <col min="13826" max="13826" width="16" style="15" customWidth="1"/>
    <col min="13827" max="13827" width="18.77734375" style="15" customWidth="1"/>
    <col min="13828" max="13828" width="20.109375" style="15" customWidth="1"/>
    <col min="13829" max="13829" width="15.33203125" style="15" customWidth="1"/>
    <col min="13830" max="14080" width="8.88671875" style="15"/>
    <col min="14081" max="14081" width="41" style="15" customWidth="1"/>
    <col min="14082" max="14082" width="16" style="15" customWidth="1"/>
    <col min="14083" max="14083" width="18.77734375" style="15" customWidth="1"/>
    <col min="14084" max="14084" width="20.109375" style="15" customWidth="1"/>
    <col min="14085" max="14085" width="15.33203125" style="15" customWidth="1"/>
    <col min="14086" max="14336" width="8.88671875" style="15"/>
    <col min="14337" max="14337" width="41" style="15" customWidth="1"/>
    <col min="14338" max="14338" width="16" style="15" customWidth="1"/>
    <col min="14339" max="14339" width="18.77734375" style="15" customWidth="1"/>
    <col min="14340" max="14340" width="20.109375" style="15" customWidth="1"/>
    <col min="14341" max="14341" width="15.33203125" style="15" customWidth="1"/>
    <col min="14342" max="14592" width="8.88671875" style="15"/>
    <col min="14593" max="14593" width="41" style="15" customWidth="1"/>
    <col min="14594" max="14594" width="16" style="15" customWidth="1"/>
    <col min="14595" max="14595" width="18.77734375" style="15" customWidth="1"/>
    <col min="14596" max="14596" width="20.109375" style="15" customWidth="1"/>
    <col min="14597" max="14597" width="15.33203125" style="15" customWidth="1"/>
    <col min="14598" max="14848" width="8.88671875" style="15"/>
    <col min="14849" max="14849" width="41" style="15" customWidth="1"/>
    <col min="14850" max="14850" width="16" style="15" customWidth="1"/>
    <col min="14851" max="14851" width="18.77734375" style="15" customWidth="1"/>
    <col min="14852" max="14852" width="20.109375" style="15" customWidth="1"/>
    <col min="14853" max="14853" width="15.33203125" style="15" customWidth="1"/>
    <col min="14854" max="15104" width="8.88671875" style="15"/>
    <col min="15105" max="15105" width="41" style="15" customWidth="1"/>
    <col min="15106" max="15106" width="16" style="15" customWidth="1"/>
    <col min="15107" max="15107" width="18.77734375" style="15" customWidth="1"/>
    <col min="15108" max="15108" width="20.109375" style="15" customWidth="1"/>
    <col min="15109" max="15109" width="15.33203125" style="15" customWidth="1"/>
    <col min="15110" max="15360" width="8.88671875" style="15"/>
    <col min="15361" max="15361" width="41" style="15" customWidth="1"/>
    <col min="15362" max="15362" width="16" style="15" customWidth="1"/>
    <col min="15363" max="15363" width="18.77734375" style="15" customWidth="1"/>
    <col min="15364" max="15364" width="20.109375" style="15" customWidth="1"/>
    <col min="15365" max="15365" width="15.33203125" style="15" customWidth="1"/>
    <col min="15366" max="15616" width="8.88671875" style="15"/>
    <col min="15617" max="15617" width="41" style="15" customWidth="1"/>
    <col min="15618" max="15618" width="16" style="15" customWidth="1"/>
    <col min="15619" max="15619" width="18.77734375" style="15" customWidth="1"/>
    <col min="15620" max="15620" width="20.109375" style="15" customWidth="1"/>
    <col min="15621" max="15621" width="15.33203125" style="15" customWidth="1"/>
    <col min="15622" max="15872" width="8.88671875" style="15"/>
    <col min="15873" max="15873" width="41" style="15" customWidth="1"/>
    <col min="15874" max="15874" width="16" style="15" customWidth="1"/>
    <col min="15875" max="15875" width="18.77734375" style="15" customWidth="1"/>
    <col min="15876" max="15876" width="20.109375" style="15" customWidth="1"/>
    <col min="15877" max="15877" width="15.33203125" style="15" customWidth="1"/>
    <col min="15878" max="16128" width="8.88671875" style="15"/>
    <col min="16129" max="16129" width="41" style="15" customWidth="1"/>
    <col min="16130" max="16130" width="16" style="15" customWidth="1"/>
    <col min="16131" max="16131" width="18.77734375" style="15" customWidth="1"/>
    <col min="16132" max="16132" width="20.109375" style="15" customWidth="1"/>
    <col min="16133" max="16133" width="15.33203125" style="15" customWidth="1"/>
    <col min="16134" max="16384" width="8.88671875" style="15"/>
  </cols>
  <sheetData>
    <row r="1" spans="1:5" ht="14.4" customHeight="1" x14ac:dyDescent="0.25">
      <c r="D1" s="28" t="s">
        <v>79</v>
      </c>
      <c r="E1" s="28"/>
    </row>
    <row r="2" spans="1:5" ht="14.4" customHeight="1" x14ac:dyDescent="0.25">
      <c r="D2" s="65"/>
      <c r="E2" s="65"/>
    </row>
    <row r="3" spans="1:5" ht="14.4" customHeight="1" x14ac:dyDescent="0.3">
      <c r="A3" s="24" t="s">
        <v>173</v>
      </c>
      <c r="B3" s="24"/>
      <c r="C3" s="24"/>
      <c r="D3" s="24"/>
      <c r="E3" s="24"/>
    </row>
    <row r="5" spans="1:5" ht="14.4" customHeight="1" x14ac:dyDescent="0.25">
      <c r="A5" s="64"/>
      <c r="B5" s="64"/>
      <c r="C5" s="64"/>
      <c r="D5" s="27" t="s">
        <v>1</v>
      </c>
      <c r="E5" s="27"/>
    </row>
    <row r="6" spans="1:5" s="19" customFormat="1" ht="31.2" x14ac:dyDescent="0.25">
      <c r="A6" s="59" t="s">
        <v>2</v>
      </c>
      <c r="B6" s="59" t="s">
        <v>3</v>
      </c>
      <c r="C6" s="59" t="s">
        <v>4</v>
      </c>
      <c r="D6" s="59" t="s">
        <v>125</v>
      </c>
      <c r="E6" s="60" t="s">
        <v>5</v>
      </c>
    </row>
    <row r="7" spans="1:5" ht="26.4" x14ac:dyDescent="0.3">
      <c r="A7" s="1" t="s">
        <v>48</v>
      </c>
      <c r="B7" s="36">
        <v>61975191</v>
      </c>
      <c r="C7" s="36">
        <v>75719241</v>
      </c>
      <c r="D7" s="36">
        <v>57677115</v>
      </c>
      <c r="E7" s="37">
        <f>SUM(D7/C7)</f>
        <v>0.76172336434275667</v>
      </c>
    </row>
    <row r="8" spans="1:5" ht="26.4" x14ac:dyDescent="0.3">
      <c r="A8" s="1" t="s">
        <v>49</v>
      </c>
      <c r="B8" s="36">
        <v>71578420</v>
      </c>
      <c r="C8" s="36">
        <v>76658570</v>
      </c>
      <c r="D8" s="36">
        <v>56333362</v>
      </c>
      <c r="E8" s="37">
        <f t="shared" ref="E8:E51" si="0">SUM(D8/C8)</f>
        <v>0.73486059027712103</v>
      </c>
    </row>
    <row r="9" spans="1:5" ht="26.4" x14ac:dyDescent="0.3">
      <c r="A9" s="1" t="s">
        <v>154</v>
      </c>
      <c r="B9" s="36">
        <v>37637100</v>
      </c>
      <c r="C9" s="36">
        <v>41769100</v>
      </c>
      <c r="D9" s="36">
        <v>38167389</v>
      </c>
      <c r="E9" s="37">
        <f t="shared" si="0"/>
        <v>0.91377092156642115</v>
      </c>
    </row>
    <row r="10" spans="1:5" ht="26.4" x14ac:dyDescent="0.3">
      <c r="A10" s="1" t="s">
        <v>155</v>
      </c>
      <c r="B10" s="36">
        <v>30750314</v>
      </c>
      <c r="C10" s="36">
        <v>32209354</v>
      </c>
      <c r="D10" s="36">
        <v>25440942</v>
      </c>
      <c r="E10" s="37">
        <f t="shared" si="0"/>
        <v>0.7898619140265899</v>
      </c>
    </row>
    <row r="11" spans="1:5" s="13" customFormat="1" ht="39.6" x14ac:dyDescent="0.3">
      <c r="A11" s="12" t="s">
        <v>156</v>
      </c>
      <c r="B11" s="52">
        <v>68387414</v>
      </c>
      <c r="C11" s="52">
        <v>73978454</v>
      </c>
      <c r="D11" s="52">
        <v>63608331</v>
      </c>
      <c r="E11" s="37">
        <f t="shared" si="0"/>
        <v>0.8598223882861894</v>
      </c>
    </row>
    <row r="12" spans="1:5" ht="26.4" x14ac:dyDescent="0.3">
      <c r="A12" s="1" t="s">
        <v>50</v>
      </c>
      <c r="B12" s="36">
        <v>4357233</v>
      </c>
      <c r="C12" s="36">
        <v>5854923</v>
      </c>
      <c r="D12" s="36">
        <v>4883736</v>
      </c>
      <c r="E12" s="37">
        <f t="shared" si="0"/>
        <v>0.834124718634216</v>
      </c>
    </row>
    <row r="13" spans="1:5" ht="26.4" x14ac:dyDescent="0.3">
      <c r="A13" s="1" t="s">
        <v>51</v>
      </c>
      <c r="B13" s="36">
        <v>0</v>
      </c>
      <c r="C13" s="36">
        <v>1447800</v>
      </c>
      <c r="D13" s="36">
        <v>1447800</v>
      </c>
      <c r="E13" s="37">
        <f t="shared" si="0"/>
        <v>1</v>
      </c>
    </row>
    <row r="14" spans="1:5" s="3" customFormat="1" ht="26.4" x14ac:dyDescent="0.3">
      <c r="A14" s="2" t="s">
        <v>157</v>
      </c>
      <c r="B14" s="46">
        <v>206298258</v>
      </c>
      <c r="C14" s="46">
        <v>233658988</v>
      </c>
      <c r="D14" s="46">
        <v>183950344</v>
      </c>
      <c r="E14" s="37">
        <f t="shared" si="0"/>
        <v>0.78725986778646839</v>
      </c>
    </row>
    <row r="15" spans="1:5" ht="26.4" x14ac:dyDescent="0.3">
      <c r="A15" s="1" t="s">
        <v>58</v>
      </c>
      <c r="B15" s="36">
        <v>250000</v>
      </c>
      <c r="C15" s="36">
        <v>2234101</v>
      </c>
      <c r="D15" s="36">
        <v>2234101</v>
      </c>
      <c r="E15" s="37">
        <f t="shared" si="0"/>
        <v>1</v>
      </c>
    </row>
    <row r="16" spans="1:5" x14ac:dyDescent="0.3">
      <c r="A16" s="1" t="s">
        <v>158</v>
      </c>
      <c r="B16" s="36">
        <v>0</v>
      </c>
      <c r="C16" s="36">
        <v>0</v>
      </c>
      <c r="D16" s="36">
        <v>693142</v>
      </c>
      <c r="E16" s="37"/>
    </row>
    <row r="17" spans="1:5" ht="27" thickBot="1" x14ac:dyDescent="0.35">
      <c r="A17" s="6" t="s">
        <v>159</v>
      </c>
      <c r="B17" s="38">
        <v>0</v>
      </c>
      <c r="C17" s="38">
        <v>0</v>
      </c>
      <c r="D17" s="38">
        <v>1540959</v>
      </c>
      <c r="E17" s="39"/>
    </row>
    <row r="18" spans="1:5" ht="31.8" thickBot="1" x14ac:dyDescent="0.35">
      <c r="A18" s="49" t="s">
        <v>59</v>
      </c>
      <c r="B18" s="50">
        <v>206548258</v>
      </c>
      <c r="C18" s="50">
        <v>235893089</v>
      </c>
      <c r="D18" s="50">
        <v>186184445</v>
      </c>
      <c r="E18" s="55">
        <f t="shared" si="0"/>
        <v>0.78927469129881966</v>
      </c>
    </row>
    <row r="19" spans="1:5" ht="26.4" x14ac:dyDescent="0.3">
      <c r="A19" s="5" t="s">
        <v>160</v>
      </c>
      <c r="B19" s="34">
        <v>0</v>
      </c>
      <c r="C19" s="34">
        <v>5434722</v>
      </c>
      <c r="D19" s="34">
        <v>5434722</v>
      </c>
      <c r="E19" s="35">
        <f t="shared" si="0"/>
        <v>1</v>
      </c>
    </row>
    <row r="20" spans="1:5" ht="26.4" x14ac:dyDescent="0.3">
      <c r="A20" s="1" t="s">
        <v>60</v>
      </c>
      <c r="B20" s="36">
        <v>0</v>
      </c>
      <c r="C20" s="36">
        <v>220193846</v>
      </c>
      <c r="D20" s="36">
        <v>220193846</v>
      </c>
      <c r="E20" s="37">
        <f t="shared" si="0"/>
        <v>1</v>
      </c>
    </row>
    <row r="21" spans="1:5" x14ac:dyDescent="0.3">
      <c r="A21" s="1" t="s">
        <v>161</v>
      </c>
      <c r="B21" s="36">
        <v>0</v>
      </c>
      <c r="C21" s="36">
        <v>0</v>
      </c>
      <c r="D21" s="36">
        <v>19947923</v>
      </c>
      <c r="E21" s="37"/>
    </row>
    <row r="22" spans="1:5" ht="40.200000000000003" thickBot="1" x14ac:dyDescent="0.35">
      <c r="A22" s="6" t="s">
        <v>162</v>
      </c>
      <c r="B22" s="38">
        <v>0</v>
      </c>
      <c r="C22" s="38">
        <v>0</v>
      </c>
      <c r="D22" s="38">
        <v>200245923</v>
      </c>
      <c r="E22" s="39"/>
    </row>
    <row r="23" spans="1:5" ht="31.8" thickBot="1" x14ac:dyDescent="0.3">
      <c r="A23" s="49" t="s">
        <v>61</v>
      </c>
      <c r="B23" s="50">
        <v>0</v>
      </c>
      <c r="C23" s="50">
        <v>225628568</v>
      </c>
      <c r="D23" s="50">
        <v>225628568</v>
      </c>
      <c r="E23" s="54">
        <f t="shared" si="0"/>
        <v>1</v>
      </c>
    </row>
    <row r="24" spans="1:5" x14ac:dyDescent="0.3">
      <c r="A24" s="5" t="s">
        <v>62</v>
      </c>
      <c r="B24" s="34">
        <v>7000000</v>
      </c>
      <c r="C24" s="34">
        <v>7000000</v>
      </c>
      <c r="D24" s="34">
        <v>5945384</v>
      </c>
      <c r="E24" s="35">
        <f t="shared" si="0"/>
        <v>0.84934057142857144</v>
      </c>
    </row>
    <row r="25" spans="1:5" ht="26.4" x14ac:dyDescent="0.3">
      <c r="A25" s="1" t="s">
        <v>52</v>
      </c>
      <c r="B25" s="36">
        <v>0</v>
      </c>
      <c r="C25" s="36">
        <v>0</v>
      </c>
      <c r="D25" s="36">
        <v>5945384</v>
      </c>
      <c r="E25" s="37"/>
    </row>
    <row r="26" spans="1:5" x14ac:dyDescent="0.3">
      <c r="A26" s="1" t="s">
        <v>63</v>
      </c>
      <c r="B26" s="36">
        <v>170000000</v>
      </c>
      <c r="C26" s="36">
        <v>149699463</v>
      </c>
      <c r="D26" s="36">
        <v>137236501</v>
      </c>
      <c r="E26" s="37">
        <f t="shared" si="0"/>
        <v>0.91674678218451588</v>
      </c>
    </row>
    <row r="27" spans="1:5" ht="39.6" x14ac:dyDescent="0.3">
      <c r="A27" s="1" t="s">
        <v>53</v>
      </c>
      <c r="B27" s="36">
        <v>0</v>
      </c>
      <c r="C27" s="36">
        <v>0</v>
      </c>
      <c r="D27" s="36">
        <v>137236501</v>
      </c>
      <c r="E27" s="37"/>
    </row>
    <row r="28" spans="1:5" x14ac:dyDescent="0.3">
      <c r="A28" s="1" t="s">
        <v>163</v>
      </c>
      <c r="B28" s="36">
        <v>10700000</v>
      </c>
      <c r="C28" s="36">
        <v>0</v>
      </c>
      <c r="D28" s="36">
        <v>0</v>
      </c>
      <c r="E28" s="37"/>
    </row>
    <row r="29" spans="1:5" x14ac:dyDescent="0.3">
      <c r="A29" s="1" t="s">
        <v>64</v>
      </c>
      <c r="B29" s="36">
        <v>180700000</v>
      </c>
      <c r="C29" s="36">
        <v>149699463</v>
      </c>
      <c r="D29" s="36">
        <v>137236501</v>
      </c>
      <c r="E29" s="37">
        <f t="shared" si="0"/>
        <v>0.91674678218451588</v>
      </c>
    </row>
    <row r="30" spans="1:5" x14ac:dyDescent="0.3">
      <c r="A30" s="1" t="s">
        <v>65</v>
      </c>
      <c r="B30" s="36">
        <v>250000</v>
      </c>
      <c r="C30" s="36">
        <v>350000</v>
      </c>
      <c r="D30" s="36">
        <v>359592</v>
      </c>
      <c r="E30" s="37">
        <f t="shared" si="0"/>
        <v>1.0274057142857143</v>
      </c>
    </row>
    <row r="31" spans="1:5" x14ac:dyDescent="0.3">
      <c r="A31" s="1" t="s">
        <v>164</v>
      </c>
      <c r="B31" s="36">
        <v>0</v>
      </c>
      <c r="C31" s="36">
        <v>0</v>
      </c>
      <c r="D31" s="36">
        <v>3000</v>
      </c>
      <c r="E31" s="37"/>
    </row>
    <row r="32" spans="1:5" x14ac:dyDescent="0.3">
      <c r="A32" s="1" t="s">
        <v>165</v>
      </c>
      <c r="B32" s="36">
        <v>0</v>
      </c>
      <c r="C32" s="36">
        <v>0</v>
      </c>
      <c r="D32" s="36">
        <v>100</v>
      </c>
      <c r="E32" s="37"/>
    </row>
    <row r="33" spans="1:5" ht="27" thickBot="1" x14ac:dyDescent="0.35">
      <c r="A33" s="6" t="s">
        <v>54</v>
      </c>
      <c r="B33" s="38">
        <v>0</v>
      </c>
      <c r="C33" s="38">
        <v>0</v>
      </c>
      <c r="D33" s="38">
        <v>76500</v>
      </c>
      <c r="E33" s="39"/>
    </row>
    <row r="34" spans="1:5" ht="16.2" thickBot="1" x14ac:dyDescent="0.35">
      <c r="A34" s="49" t="s">
        <v>66</v>
      </c>
      <c r="B34" s="50">
        <v>187950000</v>
      </c>
      <c r="C34" s="50">
        <v>157049463</v>
      </c>
      <c r="D34" s="50">
        <v>143541477</v>
      </c>
      <c r="E34" s="51">
        <f t="shared" si="0"/>
        <v>0.91398897046849503</v>
      </c>
    </row>
    <row r="35" spans="1:5" x14ac:dyDescent="0.3">
      <c r="A35" s="5" t="s">
        <v>91</v>
      </c>
      <c r="B35" s="34">
        <v>3600000</v>
      </c>
      <c r="C35" s="34">
        <v>4000000</v>
      </c>
      <c r="D35" s="34">
        <v>3501776</v>
      </c>
      <c r="E35" s="35">
        <f t="shared" si="0"/>
        <v>0.875444</v>
      </c>
    </row>
    <row r="36" spans="1:5" x14ac:dyDescent="0.3">
      <c r="A36" s="1" t="s">
        <v>166</v>
      </c>
      <c r="B36" s="36">
        <v>5179000</v>
      </c>
      <c r="C36" s="36">
        <v>4000000</v>
      </c>
      <c r="D36" s="36">
        <v>3156654</v>
      </c>
      <c r="E36" s="37">
        <f t="shared" si="0"/>
        <v>0.78916350000000002</v>
      </c>
    </row>
    <row r="37" spans="1:5" x14ac:dyDescent="0.3">
      <c r="A37" s="1" t="s">
        <v>167</v>
      </c>
      <c r="B37" s="36">
        <v>0</v>
      </c>
      <c r="C37" s="36">
        <v>0</v>
      </c>
      <c r="D37" s="36">
        <v>1650216</v>
      </c>
      <c r="E37" s="37"/>
    </row>
    <row r="38" spans="1:5" x14ac:dyDescent="0.3">
      <c r="A38" s="1" t="s">
        <v>69</v>
      </c>
      <c r="B38" s="36">
        <v>240000</v>
      </c>
      <c r="C38" s="36">
        <v>300000</v>
      </c>
      <c r="D38" s="36">
        <v>287924</v>
      </c>
      <c r="E38" s="37">
        <f t="shared" si="0"/>
        <v>0.95974666666666664</v>
      </c>
    </row>
    <row r="39" spans="1:5" x14ac:dyDescent="0.3">
      <c r="A39" s="1" t="s">
        <v>55</v>
      </c>
      <c r="B39" s="36">
        <v>10000000</v>
      </c>
      <c r="C39" s="36">
        <v>7000000</v>
      </c>
      <c r="D39" s="36">
        <v>4451010</v>
      </c>
      <c r="E39" s="37">
        <f t="shared" si="0"/>
        <v>0.63585857142857138</v>
      </c>
    </row>
    <row r="40" spans="1:5" ht="26.4" x14ac:dyDescent="0.3">
      <c r="A40" s="1" t="s">
        <v>123</v>
      </c>
      <c r="B40" s="36">
        <v>0</v>
      </c>
      <c r="C40" s="36">
        <v>100</v>
      </c>
      <c r="D40" s="36">
        <v>92</v>
      </c>
      <c r="E40" s="37">
        <f t="shared" si="0"/>
        <v>0.92</v>
      </c>
    </row>
    <row r="41" spans="1:5" ht="26.4" x14ac:dyDescent="0.3">
      <c r="A41" s="1" t="s">
        <v>70</v>
      </c>
      <c r="B41" s="36">
        <v>0</v>
      </c>
      <c r="C41" s="36">
        <v>100</v>
      </c>
      <c r="D41" s="36">
        <v>92</v>
      </c>
      <c r="E41" s="37">
        <f t="shared" si="0"/>
        <v>0.92</v>
      </c>
    </row>
    <row r="42" spans="1:5" ht="15" thickBot="1" x14ac:dyDescent="0.35">
      <c r="A42" s="6" t="s">
        <v>71</v>
      </c>
      <c r="B42" s="38">
        <v>2000000</v>
      </c>
      <c r="C42" s="38">
        <v>250000</v>
      </c>
      <c r="D42" s="38">
        <v>206927</v>
      </c>
      <c r="E42" s="39">
        <f t="shared" si="0"/>
        <v>0.827708</v>
      </c>
    </row>
    <row r="43" spans="1:5" ht="16.2" thickBot="1" x14ac:dyDescent="0.35">
      <c r="A43" s="49" t="s">
        <v>94</v>
      </c>
      <c r="B43" s="50">
        <v>21019000</v>
      </c>
      <c r="C43" s="50">
        <v>15550100</v>
      </c>
      <c r="D43" s="50">
        <v>11604383</v>
      </c>
      <c r="E43" s="55">
        <f t="shared" si="0"/>
        <v>0.74625777326190823</v>
      </c>
    </row>
    <row r="44" spans="1:5" x14ac:dyDescent="0.3">
      <c r="A44" s="5" t="s">
        <v>73</v>
      </c>
      <c r="B44" s="34">
        <v>14000000</v>
      </c>
      <c r="C44" s="34">
        <v>22893160</v>
      </c>
      <c r="D44" s="34">
        <v>12643410</v>
      </c>
      <c r="E44" s="35">
        <f t="shared" si="0"/>
        <v>0.5522789339697971</v>
      </c>
    </row>
    <row r="45" spans="1:5" ht="15.6" x14ac:dyDescent="0.3">
      <c r="A45" s="61" t="s">
        <v>168</v>
      </c>
      <c r="B45" s="62">
        <v>14000000</v>
      </c>
      <c r="C45" s="62">
        <v>22893160</v>
      </c>
      <c r="D45" s="62">
        <v>12643410</v>
      </c>
      <c r="E45" s="63">
        <f t="shared" si="0"/>
        <v>0.5522789339697971</v>
      </c>
    </row>
    <row r="46" spans="1:5" ht="39.6" x14ac:dyDescent="0.3">
      <c r="A46" s="1" t="s">
        <v>74</v>
      </c>
      <c r="B46" s="36">
        <v>78000</v>
      </c>
      <c r="C46" s="36">
        <v>250000</v>
      </c>
      <c r="D46" s="36">
        <v>229342</v>
      </c>
      <c r="E46" s="37">
        <f t="shared" si="0"/>
        <v>0.91736799999999996</v>
      </c>
    </row>
    <row r="47" spans="1:5" x14ac:dyDescent="0.3">
      <c r="A47" s="1" t="s">
        <v>169</v>
      </c>
      <c r="B47" s="36">
        <v>0</v>
      </c>
      <c r="C47" s="36">
        <v>0</v>
      </c>
      <c r="D47" s="36">
        <v>229342</v>
      </c>
      <c r="E47" s="37"/>
    </row>
    <row r="48" spans="1:5" ht="26.4" x14ac:dyDescent="0.3">
      <c r="A48" s="1" t="s">
        <v>170</v>
      </c>
      <c r="B48" s="36">
        <v>0</v>
      </c>
      <c r="C48" s="36">
        <v>1490020</v>
      </c>
      <c r="D48" s="36">
        <v>1481200</v>
      </c>
      <c r="E48" s="37">
        <f t="shared" si="0"/>
        <v>0.99408061636756551</v>
      </c>
    </row>
    <row r="49" spans="1:5" ht="15" thickBot="1" x14ac:dyDescent="0.35">
      <c r="A49" s="6" t="s">
        <v>171</v>
      </c>
      <c r="B49" s="38">
        <v>0</v>
      </c>
      <c r="C49" s="38">
        <v>0</v>
      </c>
      <c r="D49" s="38">
        <v>1481200</v>
      </c>
      <c r="E49" s="39"/>
    </row>
    <row r="50" spans="1:5" ht="31.8" thickBot="1" x14ac:dyDescent="0.35">
      <c r="A50" s="49" t="s">
        <v>75</v>
      </c>
      <c r="B50" s="50">
        <v>78000</v>
      </c>
      <c r="C50" s="50">
        <v>1740020</v>
      </c>
      <c r="D50" s="50">
        <v>1710542</v>
      </c>
      <c r="E50" s="55">
        <f t="shared" si="0"/>
        <v>0.98305881541591478</v>
      </c>
    </row>
    <row r="51" spans="1:5" ht="16.2" thickBot="1" x14ac:dyDescent="0.35">
      <c r="A51" s="49" t="s">
        <v>76</v>
      </c>
      <c r="B51" s="50">
        <v>429595258</v>
      </c>
      <c r="C51" s="50">
        <v>658754400</v>
      </c>
      <c r="D51" s="50">
        <v>581312825</v>
      </c>
      <c r="E51" s="55">
        <f t="shared" si="0"/>
        <v>0.88244241708290672</v>
      </c>
    </row>
    <row r="54" spans="1:5" ht="26.4" x14ac:dyDescent="0.3">
      <c r="A54" s="1" t="s">
        <v>56</v>
      </c>
      <c r="B54" s="36">
        <v>512008806</v>
      </c>
      <c r="C54" s="36">
        <v>512008806</v>
      </c>
      <c r="D54" s="36">
        <v>512008806</v>
      </c>
      <c r="E54" s="37">
        <f>SUM(D54/C54)</f>
        <v>1</v>
      </c>
    </row>
    <row r="55" spans="1:5" x14ac:dyDescent="0.3">
      <c r="A55" s="1" t="s">
        <v>107</v>
      </c>
      <c r="B55" s="36">
        <v>512008806</v>
      </c>
      <c r="C55" s="36">
        <v>512008806</v>
      </c>
      <c r="D55" s="36">
        <v>512008806</v>
      </c>
      <c r="E55" s="37">
        <f t="shared" ref="E55:E58" si="1">SUM(D55/C55)</f>
        <v>1</v>
      </c>
    </row>
    <row r="56" spans="1:5" ht="26.4" x14ac:dyDescent="0.3">
      <c r="A56" s="1" t="s">
        <v>57</v>
      </c>
      <c r="B56" s="36">
        <v>8251931</v>
      </c>
      <c r="C56" s="36">
        <v>8385010</v>
      </c>
      <c r="D56" s="36">
        <v>583117</v>
      </c>
      <c r="E56" s="37">
        <f t="shared" si="1"/>
        <v>6.9542791242944255E-2</v>
      </c>
    </row>
    <row r="57" spans="1:5" ht="15" thickBot="1" x14ac:dyDescent="0.35">
      <c r="A57" s="6" t="s">
        <v>77</v>
      </c>
      <c r="B57" s="38">
        <v>520260737</v>
      </c>
      <c r="C57" s="38">
        <v>520393816</v>
      </c>
      <c r="D57" s="38">
        <v>512591923</v>
      </c>
      <c r="E57" s="39">
        <f t="shared" si="1"/>
        <v>0.98500771385031216</v>
      </c>
    </row>
    <row r="58" spans="1:5" ht="31.8" thickBot="1" x14ac:dyDescent="0.35">
      <c r="A58" s="49" t="s">
        <v>172</v>
      </c>
      <c r="B58" s="50">
        <v>520260737</v>
      </c>
      <c r="C58" s="50">
        <v>520393816</v>
      </c>
      <c r="D58" s="50">
        <v>512591923</v>
      </c>
      <c r="E58" s="55">
        <f t="shared" si="1"/>
        <v>0.98500771385031216</v>
      </c>
    </row>
    <row r="59" spans="1:5" ht="15" thickBot="1" x14ac:dyDescent="0.35"/>
    <row r="60" spans="1:5" s="16" customFormat="1" ht="16.2" thickBot="1" x14ac:dyDescent="0.35">
      <c r="A60" s="10" t="s">
        <v>108</v>
      </c>
      <c r="B60" s="14">
        <f>SUM(B51+B58)</f>
        <v>949855995</v>
      </c>
      <c r="C60" s="14">
        <f t="shared" ref="C60:D60" si="2">SUM(C51+C58)</f>
        <v>1179148216</v>
      </c>
      <c r="D60" s="14">
        <f t="shared" si="2"/>
        <v>1093904748</v>
      </c>
      <c r="E60" s="58">
        <f>SUM(D60/C60)</f>
        <v>0.92770758854288082</v>
      </c>
    </row>
  </sheetData>
  <mergeCells count="3">
    <mergeCell ref="D5:E5"/>
    <mergeCell ref="D1:E1"/>
    <mergeCell ref="A3:E3"/>
  </mergeCells>
  <pageMargins left="0.74803149606299213" right="0.74803149606299213" top="0.98425196850393704" bottom="0.98425196850393704" header="0.51181102362204722" footer="0.51181102362204722"/>
  <pageSetup scale="80" orientation="portrait" horizontalDpi="300" verticalDpi="300" r:id="rId1"/>
  <headerFooter alignWithMargins="0"/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01A07-DE5E-46F3-A6C6-0DA5FE8B4F77}">
  <dimension ref="A1:E44"/>
  <sheetViews>
    <sheetView view="pageBreakPreview" zoomScale="60" zoomScaleNormal="100" workbookViewId="0">
      <pane ySplit="7" topLeftCell="A8" activePane="bottomLeft" state="frozen"/>
      <selection pane="bottomLeft" activeCell="G17" sqref="G17"/>
    </sheetView>
  </sheetViews>
  <sheetFormatPr defaultRowHeight="14.4" x14ac:dyDescent="0.3"/>
  <cols>
    <col min="1" max="1" width="41" style="15" customWidth="1"/>
    <col min="2" max="2" width="15.44140625" style="15" customWidth="1"/>
    <col min="3" max="3" width="15.5546875" style="15" customWidth="1"/>
    <col min="4" max="4" width="18.77734375" style="15" customWidth="1"/>
    <col min="5" max="5" width="11.5546875" style="29" customWidth="1"/>
    <col min="6" max="256" width="8.88671875" style="15"/>
    <col min="257" max="257" width="41" style="15" customWidth="1"/>
    <col min="258" max="258" width="15.44140625" style="15" customWidth="1"/>
    <col min="259" max="259" width="15.5546875" style="15" customWidth="1"/>
    <col min="260" max="260" width="18.77734375" style="15" customWidth="1"/>
    <col min="261" max="261" width="11.5546875" style="15" customWidth="1"/>
    <col min="262" max="512" width="8.88671875" style="15"/>
    <col min="513" max="513" width="41" style="15" customWidth="1"/>
    <col min="514" max="514" width="15.44140625" style="15" customWidth="1"/>
    <col min="515" max="515" width="15.5546875" style="15" customWidth="1"/>
    <col min="516" max="516" width="18.77734375" style="15" customWidth="1"/>
    <col min="517" max="517" width="11.5546875" style="15" customWidth="1"/>
    <col min="518" max="768" width="8.88671875" style="15"/>
    <col min="769" max="769" width="41" style="15" customWidth="1"/>
    <col min="770" max="770" width="15.44140625" style="15" customWidth="1"/>
    <col min="771" max="771" width="15.5546875" style="15" customWidth="1"/>
    <col min="772" max="772" width="18.77734375" style="15" customWidth="1"/>
    <col min="773" max="773" width="11.5546875" style="15" customWidth="1"/>
    <col min="774" max="1024" width="8.88671875" style="15"/>
    <col min="1025" max="1025" width="41" style="15" customWidth="1"/>
    <col min="1026" max="1026" width="15.44140625" style="15" customWidth="1"/>
    <col min="1027" max="1027" width="15.5546875" style="15" customWidth="1"/>
    <col min="1028" max="1028" width="18.77734375" style="15" customWidth="1"/>
    <col min="1029" max="1029" width="11.5546875" style="15" customWidth="1"/>
    <col min="1030" max="1280" width="8.88671875" style="15"/>
    <col min="1281" max="1281" width="41" style="15" customWidth="1"/>
    <col min="1282" max="1282" width="15.44140625" style="15" customWidth="1"/>
    <col min="1283" max="1283" width="15.5546875" style="15" customWidth="1"/>
    <col min="1284" max="1284" width="18.77734375" style="15" customWidth="1"/>
    <col min="1285" max="1285" width="11.5546875" style="15" customWidth="1"/>
    <col min="1286" max="1536" width="8.88671875" style="15"/>
    <col min="1537" max="1537" width="41" style="15" customWidth="1"/>
    <col min="1538" max="1538" width="15.44140625" style="15" customWidth="1"/>
    <col min="1539" max="1539" width="15.5546875" style="15" customWidth="1"/>
    <col min="1540" max="1540" width="18.77734375" style="15" customWidth="1"/>
    <col min="1541" max="1541" width="11.5546875" style="15" customWidth="1"/>
    <col min="1542" max="1792" width="8.88671875" style="15"/>
    <col min="1793" max="1793" width="41" style="15" customWidth="1"/>
    <col min="1794" max="1794" width="15.44140625" style="15" customWidth="1"/>
    <col min="1795" max="1795" width="15.5546875" style="15" customWidth="1"/>
    <col min="1796" max="1796" width="18.77734375" style="15" customWidth="1"/>
    <col min="1797" max="1797" width="11.5546875" style="15" customWidth="1"/>
    <col min="1798" max="2048" width="8.88671875" style="15"/>
    <col min="2049" max="2049" width="41" style="15" customWidth="1"/>
    <col min="2050" max="2050" width="15.44140625" style="15" customWidth="1"/>
    <col min="2051" max="2051" width="15.5546875" style="15" customWidth="1"/>
    <col min="2052" max="2052" width="18.77734375" style="15" customWidth="1"/>
    <col min="2053" max="2053" width="11.5546875" style="15" customWidth="1"/>
    <col min="2054" max="2304" width="8.88671875" style="15"/>
    <col min="2305" max="2305" width="41" style="15" customWidth="1"/>
    <col min="2306" max="2306" width="15.44140625" style="15" customWidth="1"/>
    <col min="2307" max="2307" width="15.5546875" style="15" customWidth="1"/>
    <col min="2308" max="2308" width="18.77734375" style="15" customWidth="1"/>
    <col min="2309" max="2309" width="11.5546875" style="15" customWidth="1"/>
    <col min="2310" max="2560" width="8.88671875" style="15"/>
    <col min="2561" max="2561" width="41" style="15" customWidth="1"/>
    <col min="2562" max="2562" width="15.44140625" style="15" customWidth="1"/>
    <col min="2563" max="2563" width="15.5546875" style="15" customWidth="1"/>
    <col min="2564" max="2564" width="18.77734375" style="15" customWidth="1"/>
    <col min="2565" max="2565" width="11.5546875" style="15" customWidth="1"/>
    <col min="2566" max="2816" width="8.88671875" style="15"/>
    <col min="2817" max="2817" width="41" style="15" customWidth="1"/>
    <col min="2818" max="2818" width="15.44140625" style="15" customWidth="1"/>
    <col min="2819" max="2819" width="15.5546875" style="15" customWidth="1"/>
    <col min="2820" max="2820" width="18.77734375" style="15" customWidth="1"/>
    <col min="2821" max="2821" width="11.5546875" style="15" customWidth="1"/>
    <col min="2822" max="3072" width="8.88671875" style="15"/>
    <col min="3073" max="3073" width="41" style="15" customWidth="1"/>
    <col min="3074" max="3074" width="15.44140625" style="15" customWidth="1"/>
    <col min="3075" max="3075" width="15.5546875" style="15" customWidth="1"/>
    <col min="3076" max="3076" width="18.77734375" style="15" customWidth="1"/>
    <col min="3077" max="3077" width="11.5546875" style="15" customWidth="1"/>
    <col min="3078" max="3328" width="8.88671875" style="15"/>
    <col min="3329" max="3329" width="41" style="15" customWidth="1"/>
    <col min="3330" max="3330" width="15.44140625" style="15" customWidth="1"/>
    <col min="3331" max="3331" width="15.5546875" style="15" customWidth="1"/>
    <col min="3332" max="3332" width="18.77734375" style="15" customWidth="1"/>
    <col min="3333" max="3333" width="11.5546875" style="15" customWidth="1"/>
    <col min="3334" max="3584" width="8.88671875" style="15"/>
    <col min="3585" max="3585" width="41" style="15" customWidth="1"/>
    <col min="3586" max="3586" width="15.44140625" style="15" customWidth="1"/>
    <col min="3587" max="3587" width="15.5546875" style="15" customWidth="1"/>
    <col min="3588" max="3588" width="18.77734375" style="15" customWidth="1"/>
    <col min="3589" max="3589" width="11.5546875" style="15" customWidth="1"/>
    <col min="3590" max="3840" width="8.88671875" style="15"/>
    <col min="3841" max="3841" width="41" style="15" customWidth="1"/>
    <col min="3842" max="3842" width="15.44140625" style="15" customWidth="1"/>
    <col min="3843" max="3843" width="15.5546875" style="15" customWidth="1"/>
    <col min="3844" max="3844" width="18.77734375" style="15" customWidth="1"/>
    <col min="3845" max="3845" width="11.5546875" style="15" customWidth="1"/>
    <col min="3846" max="4096" width="8.88671875" style="15"/>
    <col min="4097" max="4097" width="41" style="15" customWidth="1"/>
    <col min="4098" max="4098" width="15.44140625" style="15" customWidth="1"/>
    <col min="4099" max="4099" width="15.5546875" style="15" customWidth="1"/>
    <col min="4100" max="4100" width="18.77734375" style="15" customWidth="1"/>
    <col min="4101" max="4101" width="11.5546875" style="15" customWidth="1"/>
    <col min="4102" max="4352" width="8.88671875" style="15"/>
    <col min="4353" max="4353" width="41" style="15" customWidth="1"/>
    <col min="4354" max="4354" width="15.44140625" style="15" customWidth="1"/>
    <col min="4355" max="4355" width="15.5546875" style="15" customWidth="1"/>
    <col min="4356" max="4356" width="18.77734375" style="15" customWidth="1"/>
    <col min="4357" max="4357" width="11.5546875" style="15" customWidth="1"/>
    <col min="4358" max="4608" width="8.88671875" style="15"/>
    <col min="4609" max="4609" width="41" style="15" customWidth="1"/>
    <col min="4610" max="4610" width="15.44140625" style="15" customWidth="1"/>
    <col min="4611" max="4611" width="15.5546875" style="15" customWidth="1"/>
    <col min="4612" max="4612" width="18.77734375" style="15" customWidth="1"/>
    <col min="4613" max="4613" width="11.5546875" style="15" customWidth="1"/>
    <col min="4614" max="4864" width="8.88671875" style="15"/>
    <col min="4865" max="4865" width="41" style="15" customWidth="1"/>
    <col min="4866" max="4866" width="15.44140625" style="15" customWidth="1"/>
    <col min="4867" max="4867" width="15.5546875" style="15" customWidth="1"/>
    <col min="4868" max="4868" width="18.77734375" style="15" customWidth="1"/>
    <col min="4869" max="4869" width="11.5546875" style="15" customWidth="1"/>
    <col min="4870" max="5120" width="8.88671875" style="15"/>
    <col min="5121" max="5121" width="41" style="15" customWidth="1"/>
    <col min="5122" max="5122" width="15.44140625" style="15" customWidth="1"/>
    <col min="5123" max="5123" width="15.5546875" style="15" customWidth="1"/>
    <col min="5124" max="5124" width="18.77734375" style="15" customWidth="1"/>
    <col min="5125" max="5125" width="11.5546875" style="15" customWidth="1"/>
    <col min="5126" max="5376" width="8.88671875" style="15"/>
    <col min="5377" max="5377" width="41" style="15" customWidth="1"/>
    <col min="5378" max="5378" width="15.44140625" style="15" customWidth="1"/>
    <col min="5379" max="5379" width="15.5546875" style="15" customWidth="1"/>
    <col min="5380" max="5380" width="18.77734375" style="15" customWidth="1"/>
    <col min="5381" max="5381" width="11.5546875" style="15" customWidth="1"/>
    <col min="5382" max="5632" width="8.88671875" style="15"/>
    <col min="5633" max="5633" width="41" style="15" customWidth="1"/>
    <col min="5634" max="5634" width="15.44140625" style="15" customWidth="1"/>
    <col min="5635" max="5635" width="15.5546875" style="15" customWidth="1"/>
    <col min="5636" max="5636" width="18.77734375" style="15" customWidth="1"/>
    <col min="5637" max="5637" width="11.5546875" style="15" customWidth="1"/>
    <col min="5638" max="5888" width="8.88671875" style="15"/>
    <col min="5889" max="5889" width="41" style="15" customWidth="1"/>
    <col min="5890" max="5890" width="15.44140625" style="15" customWidth="1"/>
    <col min="5891" max="5891" width="15.5546875" style="15" customWidth="1"/>
    <col min="5892" max="5892" width="18.77734375" style="15" customWidth="1"/>
    <col min="5893" max="5893" width="11.5546875" style="15" customWidth="1"/>
    <col min="5894" max="6144" width="8.88671875" style="15"/>
    <col min="6145" max="6145" width="41" style="15" customWidth="1"/>
    <col min="6146" max="6146" width="15.44140625" style="15" customWidth="1"/>
    <col min="6147" max="6147" width="15.5546875" style="15" customWidth="1"/>
    <col min="6148" max="6148" width="18.77734375" style="15" customWidth="1"/>
    <col min="6149" max="6149" width="11.5546875" style="15" customWidth="1"/>
    <col min="6150" max="6400" width="8.88671875" style="15"/>
    <col min="6401" max="6401" width="41" style="15" customWidth="1"/>
    <col min="6402" max="6402" width="15.44140625" style="15" customWidth="1"/>
    <col min="6403" max="6403" width="15.5546875" style="15" customWidth="1"/>
    <col min="6404" max="6404" width="18.77734375" style="15" customWidth="1"/>
    <col min="6405" max="6405" width="11.5546875" style="15" customWidth="1"/>
    <col min="6406" max="6656" width="8.88671875" style="15"/>
    <col min="6657" max="6657" width="41" style="15" customWidth="1"/>
    <col min="6658" max="6658" width="15.44140625" style="15" customWidth="1"/>
    <col min="6659" max="6659" width="15.5546875" style="15" customWidth="1"/>
    <col min="6660" max="6660" width="18.77734375" style="15" customWidth="1"/>
    <col min="6661" max="6661" width="11.5546875" style="15" customWidth="1"/>
    <col min="6662" max="6912" width="8.88671875" style="15"/>
    <col min="6913" max="6913" width="41" style="15" customWidth="1"/>
    <col min="6914" max="6914" width="15.44140625" style="15" customWidth="1"/>
    <col min="6915" max="6915" width="15.5546875" style="15" customWidth="1"/>
    <col min="6916" max="6916" width="18.77734375" style="15" customWidth="1"/>
    <col min="6917" max="6917" width="11.5546875" style="15" customWidth="1"/>
    <col min="6918" max="7168" width="8.88671875" style="15"/>
    <col min="7169" max="7169" width="41" style="15" customWidth="1"/>
    <col min="7170" max="7170" width="15.44140625" style="15" customWidth="1"/>
    <col min="7171" max="7171" width="15.5546875" style="15" customWidth="1"/>
    <col min="7172" max="7172" width="18.77734375" style="15" customWidth="1"/>
    <col min="7173" max="7173" width="11.5546875" style="15" customWidth="1"/>
    <col min="7174" max="7424" width="8.88671875" style="15"/>
    <col min="7425" max="7425" width="41" style="15" customWidth="1"/>
    <col min="7426" max="7426" width="15.44140625" style="15" customWidth="1"/>
    <col min="7427" max="7427" width="15.5546875" style="15" customWidth="1"/>
    <col min="7428" max="7428" width="18.77734375" style="15" customWidth="1"/>
    <col min="7429" max="7429" width="11.5546875" style="15" customWidth="1"/>
    <col min="7430" max="7680" width="8.88671875" style="15"/>
    <col min="7681" max="7681" width="41" style="15" customWidth="1"/>
    <col min="7682" max="7682" width="15.44140625" style="15" customWidth="1"/>
    <col min="7683" max="7683" width="15.5546875" style="15" customWidth="1"/>
    <col min="7684" max="7684" width="18.77734375" style="15" customWidth="1"/>
    <col min="7685" max="7685" width="11.5546875" style="15" customWidth="1"/>
    <col min="7686" max="7936" width="8.88671875" style="15"/>
    <col min="7937" max="7937" width="41" style="15" customWidth="1"/>
    <col min="7938" max="7938" width="15.44140625" style="15" customWidth="1"/>
    <col min="7939" max="7939" width="15.5546875" style="15" customWidth="1"/>
    <col min="7940" max="7940" width="18.77734375" style="15" customWidth="1"/>
    <col min="7941" max="7941" width="11.5546875" style="15" customWidth="1"/>
    <col min="7942" max="8192" width="8.88671875" style="15"/>
    <col min="8193" max="8193" width="41" style="15" customWidth="1"/>
    <col min="8194" max="8194" width="15.44140625" style="15" customWidth="1"/>
    <col min="8195" max="8195" width="15.5546875" style="15" customWidth="1"/>
    <col min="8196" max="8196" width="18.77734375" style="15" customWidth="1"/>
    <col min="8197" max="8197" width="11.5546875" style="15" customWidth="1"/>
    <col min="8198" max="8448" width="8.88671875" style="15"/>
    <col min="8449" max="8449" width="41" style="15" customWidth="1"/>
    <col min="8450" max="8450" width="15.44140625" style="15" customWidth="1"/>
    <col min="8451" max="8451" width="15.5546875" style="15" customWidth="1"/>
    <col min="8452" max="8452" width="18.77734375" style="15" customWidth="1"/>
    <col min="8453" max="8453" width="11.5546875" style="15" customWidth="1"/>
    <col min="8454" max="8704" width="8.88671875" style="15"/>
    <col min="8705" max="8705" width="41" style="15" customWidth="1"/>
    <col min="8706" max="8706" width="15.44140625" style="15" customWidth="1"/>
    <col min="8707" max="8707" width="15.5546875" style="15" customWidth="1"/>
    <col min="8708" max="8708" width="18.77734375" style="15" customWidth="1"/>
    <col min="8709" max="8709" width="11.5546875" style="15" customWidth="1"/>
    <col min="8710" max="8960" width="8.88671875" style="15"/>
    <col min="8961" max="8961" width="41" style="15" customWidth="1"/>
    <col min="8962" max="8962" width="15.44140625" style="15" customWidth="1"/>
    <col min="8963" max="8963" width="15.5546875" style="15" customWidth="1"/>
    <col min="8964" max="8964" width="18.77734375" style="15" customWidth="1"/>
    <col min="8965" max="8965" width="11.5546875" style="15" customWidth="1"/>
    <col min="8966" max="9216" width="8.88671875" style="15"/>
    <col min="9217" max="9217" width="41" style="15" customWidth="1"/>
    <col min="9218" max="9218" width="15.44140625" style="15" customWidth="1"/>
    <col min="9219" max="9219" width="15.5546875" style="15" customWidth="1"/>
    <col min="9220" max="9220" width="18.77734375" style="15" customWidth="1"/>
    <col min="9221" max="9221" width="11.5546875" style="15" customWidth="1"/>
    <col min="9222" max="9472" width="8.88671875" style="15"/>
    <col min="9473" max="9473" width="41" style="15" customWidth="1"/>
    <col min="9474" max="9474" width="15.44140625" style="15" customWidth="1"/>
    <col min="9475" max="9475" width="15.5546875" style="15" customWidth="1"/>
    <col min="9476" max="9476" width="18.77734375" style="15" customWidth="1"/>
    <col min="9477" max="9477" width="11.5546875" style="15" customWidth="1"/>
    <col min="9478" max="9728" width="8.88671875" style="15"/>
    <col min="9729" max="9729" width="41" style="15" customWidth="1"/>
    <col min="9730" max="9730" width="15.44140625" style="15" customWidth="1"/>
    <col min="9731" max="9731" width="15.5546875" style="15" customWidth="1"/>
    <col min="9732" max="9732" width="18.77734375" style="15" customWidth="1"/>
    <col min="9733" max="9733" width="11.5546875" style="15" customWidth="1"/>
    <col min="9734" max="9984" width="8.88671875" style="15"/>
    <col min="9985" max="9985" width="41" style="15" customWidth="1"/>
    <col min="9986" max="9986" width="15.44140625" style="15" customWidth="1"/>
    <col min="9987" max="9987" width="15.5546875" style="15" customWidth="1"/>
    <col min="9988" max="9988" width="18.77734375" style="15" customWidth="1"/>
    <col min="9989" max="9989" width="11.5546875" style="15" customWidth="1"/>
    <col min="9990" max="10240" width="8.88671875" style="15"/>
    <col min="10241" max="10241" width="41" style="15" customWidth="1"/>
    <col min="10242" max="10242" width="15.44140625" style="15" customWidth="1"/>
    <col min="10243" max="10243" width="15.5546875" style="15" customWidth="1"/>
    <col min="10244" max="10244" width="18.77734375" style="15" customWidth="1"/>
    <col min="10245" max="10245" width="11.5546875" style="15" customWidth="1"/>
    <col min="10246" max="10496" width="8.88671875" style="15"/>
    <col min="10497" max="10497" width="41" style="15" customWidth="1"/>
    <col min="10498" max="10498" width="15.44140625" style="15" customWidth="1"/>
    <col min="10499" max="10499" width="15.5546875" style="15" customWidth="1"/>
    <col min="10500" max="10500" width="18.77734375" style="15" customWidth="1"/>
    <col min="10501" max="10501" width="11.5546875" style="15" customWidth="1"/>
    <col min="10502" max="10752" width="8.88671875" style="15"/>
    <col min="10753" max="10753" width="41" style="15" customWidth="1"/>
    <col min="10754" max="10754" width="15.44140625" style="15" customWidth="1"/>
    <col min="10755" max="10755" width="15.5546875" style="15" customWidth="1"/>
    <col min="10756" max="10756" width="18.77734375" style="15" customWidth="1"/>
    <col min="10757" max="10757" width="11.5546875" style="15" customWidth="1"/>
    <col min="10758" max="11008" width="8.88671875" style="15"/>
    <col min="11009" max="11009" width="41" style="15" customWidth="1"/>
    <col min="11010" max="11010" width="15.44140625" style="15" customWidth="1"/>
    <col min="11011" max="11011" width="15.5546875" style="15" customWidth="1"/>
    <col min="11012" max="11012" width="18.77734375" style="15" customWidth="1"/>
    <col min="11013" max="11013" width="11.5546875" style="15" customWidth="1"/>
    <col min="11014" max="11264" width="8.88671875" style="15"/>
    <col min="11265" max="11265" width="41" style="15" customWidth="1"/>
    <col min="11266" max="11266" width="15.44140625" style="15" customWidth="1"/>
    <col min="11267" max="11267" width="15.5546875" style="15" customWidth="1"/>
    <col min="11268" max="11268" width="18.77734375" style="15" customWidth="1"/>
    <col min="11269" max="11269" width="11.5546875" style="15" customWidth="1"/>
    <col min="11270" max="11520" width="8.88671875" style="15"/>
    <col min="11521" max="11521" width="41" style="15" customWidth="1"/>
    <col min="11522" max="11522" width="15.44140625" style="15" customWidth="1"/>
    <col min="11523" max="11523" width="15.5546875" style="15" customWidth="1"/>
    <col min="11524" max="11524" width="18.77734375" style="15" customWidth="1"/>
    <col min="11525" max="11525" width="11.5546875" style="15" customWidth="1"/>
    <col min="11526" max="11776" width="8.88671875" style="15"/>
    <col min="11777" max="11777" width="41" style="15" customWidth="1"/>
    <col min="11778" max="11778" width="15.44140625" style="15" customWidth="1"/>
    <col min="11779" max="11779" width="15.5546875" style="15" customWidth="1"/>
    <col min="11780" max="11780" width="18.77734375" style="15" customWidth="1"/>
    <col min="11781" max="11781" width="11.5546875" style="15" customWidth="1"/>
    <col min="11782" max="12032" width="8.88671875" style="15"/>
    <col min="12033" max="12033" width="41" style="15" customWidth="1"/>
    <col min="12034" max="12034" width="15.44140625" style="15" customWidth="1"/>
    <col min="12035" max="12035" width="15.5546875" style="15" customWidth="1"/>
    <col min="12036" max="12036" width="18.77734375" style="15" customWidth="1"/>
    <col min="12037" max="12037" width="11.5546875" style="15" customWidth="1"/>
    <col min="12038" max="12288" width="8.88671875" style="15"/>
    <col min="12289" max="12289" width="41" style="15" customWidth="1"/>
    <col min="12290" max="12290" width="15.44140625" style="15" customWidth="1"/>
    <col min="12291" max="12291" width="15.5546875" style="15" customWidth="1"/>
    <col min="12292" max="12292" width="18.77734375" style="15" customWidth="1"/>
    <col min="12293" max="12293" width="11.5546875" style="15" customWidth="1"/>
    <col min="12294" max="12544" width="8.88671875" style="15"/>
    <col min="12545" max="12545" width="41" style="15" customWidth="1"/>
    <col min="12546" max="12546" width="15.44140625" style="15" customWidth="1"/>
    <col min="12547" max="12547" width="15.5546875" style="15" customWidth="1"/>
    <col min="12548" max="12548" width="18.77734375" style="15" customWidth="1"/>
    <col min="12549" max="12549" width="11.5546875" style="15" customWidth="1"/>
    <col min="12550" max="12800" width="8.88671875" style="15"/>
    <col min="12801" max="12801" width="41" style="15" customWidth="1"/>
    <col min="12802" max="12802" width="15.44140625" style="15" customWidth="1"/>
    <col min="12803" max="12803" width="15.5546875" style="15" customWidth="1"/>
    <col min="12804" max="12804" width="18.77734375" style="15" customWidth="1"/>
    <col min="12805" max="12805" width="11.5546875" style="15" customWidth="1"/>
    <col min="12806" max="13056" width="8.88671875" style="15"/>
    <col min="13057" max="13057" width="41" style="15" customWidth="1"/>
    <col min="13058" max="13058" width="15.44140625" style="15" customWidth="1"/>
    <col min="13059" max="13059" width="15.5546875" style="15" customWidth="1"/>
    <col min="13060" max="13060" width="18.77734375" style="15" customWidth="1"/>
    <col min="13061" max="13061" width="11.5546875" style="15" customWidth="1"/>
    <col min="13062" max="13312" width="8.88671875" style="15"/>
    <col min="13313" max="13313" width="41" style="15" customWidth="1"/>
    <col min="13314" max="13314" width="15.44140625" style="15" customWidth="1"/>
    <col min="13315" max="13315" width="15.5546875" style="15" customWidth="1"/>
    <col min="13316" max="13316" width="18.77734375" style="15" customWidth="1"/>
    <col min="13317" max="13317" width="11.5546875" style="15" customWidth="1"/>
    <col min="13318" max="13568" width="8.88671875" style="15"/>
    <col min="13569" max="13569" width="41" style="15" customWidth="1"/>
    <col min="13570" max="13570" width="15.44140625" style="15" customWidth="1"/>
    <col min="13571" max="13571" width="15.5546875" style="15" customWidth="1"/>
    <col min="13572" max="13572" width="18.77734375" style="15" customWidth="1"/>
    <col min="13573" max="13573" width="11.5546875" style="15" customWidth="1"/>
    <col min="13574" max="13824" width="8.88671875" style="15"/>
    <col min="13825" max="13825" width="41" style="15" customWidth="1"/>
    <col min="13826" max="13826" width="15.44140625" style="15" customWidth="1"/>
    <col min="13827" max="13827" width="15.5546875" style="15" customWidth="1"/>
    <col min="13828" max="13828" width="18.77734375" style="15" customWidth="1"/>
    <col min="13829" max="13829" width="11.5546875" style="15" customWidth="1"/>
    <col min="13830" max="14080" width="8.88671875" style="15"/>
    <col min="14081" max="14081" width="41" style="15" customWidth="1"/>
    <col min="14082" max="14082" width="15.44140625" style="15" customWidth="1"/>
    <col min="14083" max="14083" width="15.5546875" style="15" customWidth="1"/>
    <col min="14084" max="14084" width="18.77734375" style="15" customWidth="1"/>
    <col min="14085" max="14085" width="11.5546875" style="15" customWidth="1"/>
    <col min="14086" max="14336" width="8.88671875" style="15"/>
    <col min="14337" max="14337" width="41" style="15" customWidth="1"/>
    <col min="14338" max="14338" width="15.44140625" style="15" customWidth="1"/>
    <col min="14339" max="14339" width="15.5546875" style="15" customWidth="1"/>
    <col min="14340" max="14340" width="18.77734375" style="15" customWidth="1"/>
    <col min="14341" max="14341" width="11.5546875" style="15" customWidth="1"/>
    <col min="14342" max="14592" width="8.88671875" style="15"/>
    <col min="14593" max="14593" width="41" style="15" customWidth="1"/>
    <col min="14594" max="14594" width="15.44140625" style="15" customWidth="1"/>
    <col min="14595" max="14595" width="15.5546875" style="15" customWidth="1"/>
    <col min="14596" max="14596" width="18.77734375" style="15" customWidth="1"/>
    <col min="14597" max="14597" width="11.5546875" style="15" customWidth="1"/>
    <col min="14598" max="14848" width="8.88671875" style="15"/>
    <col min="14849" max="14849" width="41" style="15" customWidth="1"/>
    <col min="14850" max="14850" width="15.44140625" style="15" customWidth="1"/>
    <col min="14851" max="14851" width="15.5546875" style="15" customWidth="1"/>
    <col min="14852" max="14852" width="18.77734375" style="15" customWidth="1"/>
    <col min="14853" max="14853" width="11.5546875" style="15" customWidth="1"/>
    <col min="14854" max="15104" width="8.88671875" style="15"/>
    <col min="15105" max="15105" width="41" style="15" customWidth="1"/>
    <col min="15106" max="15106" width="15.44140625" style="15" customWidth="1"/>
    <col min="15107" max="15107" width="15.5546875" style="15" customWidth="1"/>
    <col min="15108" max="15108" width="18.77734375" style="15" customWidth="1"/>
    <col min="15109" max="15109" width="11.5546875" style="15" customWidth="1"/>
    <col min="15110" max="15360" width="8.88671875" style="15"/>
    <col min="15361" max="15361" width="41" style="15" customWidth="1"/>
    <col min="15362" max="15362" width="15.44140625" style="15" customWidth="1"/>
    <col min="15363" max="15363" width="15.5546875" style="15" customWidth="1"/>
    <col min="15364" max="15364" width="18.77734375" style="15" customWidth="1"/>
    <col min="15365" max="15365" width="11.5546875" style="15" customWidth="1"/>
    <col min="15366" max="15616" width="8.88671875" style="15"/>
    <col min="15617" max="15617" width="41" style="15" customWidth="1"/>
    <col min="15618" max="15618" width="15.44140625" style="15" customWidth="1"/>
    <col min="15619" max="15619" width="15.5546875" style="15" customWidth="1"/>
    <col min="15620" max="15620" width="18.77734375" style="15" customWidth="1"/>
    <col min="15621" max="15621" width="11.5546875" style="15" customWidth="1"/>
    <col min="15622" max="15872" width="8.88671875" style="15"/>
    <col min="15873" max="15873" width="41" style="15" customWidth="1"/>
    <col min="15874" max="15874" width="15.44140625" style="15" customWidth="1"/>
    <col min="15875" max="15875" width="15.5546875" style="15" customWidth="1"/>
    <col min="15876" max="15876" width="18.77734375" style="15" customWidth="1"/>
    <col min="15877" max="15877" width="11.5546875" style="15" customWidth="1"/>
    <col min="15878" max="16128" width="8.88671875" style="15"/>
    <col min="16129" max="16129" width="41" style="15" customWidth="1"/>
    <col min="16130" max="16130" width="15.44140625" style="15" customWidth="1"/>
    <col min="16131" max="16131" width="15.5546875" style="15" customWidth="1"/>
    <col min="16132" max="16132" width="18.77734375" style="15" customWidth="1"/>
    <col min="16133" max="16133" width="11.5546875" style="15" customWidth="1"/>
    <col min="16134" max="16384" width="8.88671875" style="15"/>
  </cols>
  <sheetData>
    <row r="1" spans="1:5" ht="15" x14ac:dyDescent="0.25">
      <c r="D1" s="28" t="s">
        <v>80</v>
      </c>
      <c r="E1" s="28"/>
    </row>
    <row r="2" spans="1:5" ht="15" x14ac:dyDescent="0.25">
      <c r="D2" s="65"/>
      <c r="E2" s="66"/>
    </row>
    <row r="3" spans="1:5" ht="15.6" x14ac:dyDescent="0.3">
      <c r="A3" s="24" t="s">
        <v>81</v>
      </c>
      <c r="B3" s="24"/>
      <c r="C3" s="24"/>
      <c r="D3" s="24"/>
      <c r="E3" s="24"/>
    </row>
    <row r="6" spans="1:5" ht="13.2" x14ac:dyDescent="0.25">
      <c r="D6" s="25" t="s">
        <v>1</v>
      </c>
      <c r="E6" s="25"/>
    </row>
    <row r="7" spans="1:5" s="16" customFormat="1" ht="31.2" x14ac:dyDescent="0.25">
      <c r="A7" s="59" t="s">
        <v>2</v>
      </c>
      <c r="B7" s="59" t="s">
        <v>3</v>
      </c>
      <c r="C7" s="59" t="s">
        <v>4</v>
      </c>
      <c r="D7" s="59" t="s">
        <v>125</v>
      </c>
      <c r="E7" s="108" t="s">
        <v>5</v>
      </c>
    </row>
    <row r="8" spans="1:5" ht="26.4" x14ac:dyDescent="0.3">
      <c r="A8" s="1" t="s">
        <v>6</v>
      </c>
      <c r="B8" s="36">
        <v>46146966</v>
      </c>
      <c r="C8" s="36">
        <v>46292337</v>
      </c>
      <c r="D8" s="36">
        <v>28701116</v>
      </c>
      <c r="E8" s="37">
        <f>SUM(D8/C8)</f>
        <v>0.61999712825040565</v>
      </c>
    </row>
    <row r="9" spans="1:5" x14ac:dyDescent="0.3">
      <c r="A9" s="1" t="s">
        <v>96</v>
      </c>
      <c r="B9" s="36">
        <v>0</v>
      </c>
      <c r="C9" s="36">
        <v>213060</v>
      </c>
      <c r="D9" s="36">
        <v>213060</v>
      </c>
      <c r="E9" s="37">
        <f t="shared" ref="E9:E44" si="0">SUM(D9/C9)</f>
        <v>1</v>
      </c>
    </row>
    <row r="10" spans="1:5" ht="26.4" x14ac:dyDescent="0.3">
      <c r="A10" s="1" t="s">
        <v>82</v>
      </c>
      <c r="B10" s="36">
        <v>0</v>
      </c>
      <c r="C10" s="36">
        <v>400000</v>
      </c>
      <c r="D10" s="36">
        <v>325917</v>
      </c>
      <c r="E10" s="37">
        <f t="shared" si="0"/>
        <v>0.81479250000000003</v>
      </c>
    </row>
    <row r="11" spans="1:5" x14ac:dyDescent="0.3">
      <c r="A11" s="1" t="s">
        <v>7</v>
      </c>
      <c r="B11" s="36">
        <v>2566037</v>
      </c>
      <c r="C11" s="36">
        <v>2566037</v>
      </c>
      <c r="D11" s="36">
        <v>1948819</v>
      </c>
      <c r="E11" s="37">
        <f t="shared" si="0"/>
        <v>0.75946644572934841</v>
      </c>
    </row>
    <row r="12" spans="1:5" x14ac:dyDescent="0.3">
      <c r="A12" s="1" t="s">
        <v>8</v>
      </c>
      <c r="B12" s="36">
        <v>457944</v>
      </c>
      <c r="C12" s="36">
        <v>457944</v>
      </c>
      <c r="D12" s="36">
        <v>316621</v>
      </c>
      <c r="E12" s="37">
        <f t="shared" si="0"/>
        <v>0.69139676466991595</v>
      </c>
    </row>
    <row r="13" spans="1:5" x14ac:dyDescent="0.3">
      <c r="A13" s="1" t="s">
        <v>84</v>
      </c>
      <c r="B13" s="36">
        <v>1621356</v>
      </c>
      <c r="C13" s="36">
        <v>1621356</v>
      </c>
      <c r="D13" s="36">
        <v>1128051</v>
      </c>
      <c r="E13" s="37">
        <f t="shared" si="0"/>
        <v>0.69574541309866555</v>
      </c>
    </row>
    <row r="14" spans="1:5" ht="26.4" x14ac:dyDescent="0.3">
      <c r="A14" s="1" t="s">
        <v>9</v>
      </c>
      <c r="B14" s="36">
        <v>360000</v>
      </c>
      <c r="C14" s="36">
        <v>860000</v>
      </c>
      <c r="D14" s="36">
        <v>507437</v>
      </c>
      <c r="E14" s="37">
        <f t="shared" si="0"/>
        <v>0.59004302325581393</v>
      </c>
    </row>
    <row r="15" spans="1:5" s="3" customFormat="1" ht="13.2" x14ac:dyDescent="0.25">
      <c r="A15" s="2" t="s">
        <v>10</v>
      </c>
      <c r="B15" s="46">
        <v>51152303</v>
      </c>
      <c r="C15" s="46">
        <v>52410734</v>
      </c>
      <c r="D15" s="46">
        <v>33141021</v>
      </c>
      <c r="E15" s="47">
        <f t="shared" si="0"/>
        <v>0.63233270116003337</v>
      </c>
    </row>
    <row r="16" spans="1:5" ht="39.6" x14ac:dyDescent="0.3">
      <c r="A16" s="1" t="s">
        <v>12</v>
      </c>
      <c r="B16" s="36">
        <v>0</v>
      </c>
      <c r="C16" s="36">
        <v>65000</v>
      </c>
      <c r="D16" s="36">
        <v>0</v>
      </c>
      <c r="E16" s="37">
        <f t="shared" si="0"/>
        <v>0</v>
      </c>
    </row>
    <row r="17" spans="1:5" ht="15" thickBot="1" x14ac:dyDescent="0.35">
      <c r="A17" s="6" t="s">
        <v>111</v>
      </c>
      <c r="B17" s="38">
        <v>0</v>
      </c>
      <c r="C17" s="38">
        <v>65000</v>
      </c>
      <c r="D17" s="38">
        <v>0</v>
      </c>
      <c r="E17" s="39">
        <f t="shared" si="0"/>
        <v>0</v>
      </c>
    </row>
    <row r="18" spans="1:5" ht="16.2" thickBot="1" x14ac:dyDescent="0.35">
      <c r="A18" s="49" t="s">
        <v>15</v>
      </c>
      <c r="B18" s="50">
        <v>51152303</v>
      </c>
      <c r="C18" s="50">
        <v>52475734</v>
      </c>
      <c r="D18" s="50">
        <v>33141021</v>
      </c>
      <c r="E18" s="51">
        <f t="shared" si="0"/>
        <v>0.63154945102816473</v>
      </c>
    </row>
    <row r="19" spans="1:5" ht="31.8" thickBot="1" x14ac:dyDescent="0.35">
      <c r="A19" s="49" t="s">
        <v>16</v>
      </c>
      <c r="B19" s="50">
        <v>8530422</v>
      </c>
      <c r="C19" s="50">
        <v>8737199</v>
      </c>
      <c r="D19" s="50">
        <v>6047778</v>
      </c>
      <c r="E19" s="55">
        <f t="shared" si="0"/>
        <v>0.6921872787835095</v>
      </c>
    </row>
    <row r="20" spans="1:5" x14ac:dyDescent="0.3">
      <c r="A20" s="5" t="s">
        <v>127</v>
      </c>
      <c r="B20" s="34">
        <v>0</v>
      </c>
      <c r="C20" s="34">
        <v>0</v>
      </c>
      <c r="D20" s="34">
        <v>5595896</v>
      </c>
      <c r="E20" s="35"/>
    </row>
    <row r="21" spans="1:5" x14ac:dyDescent="0.3">
      <c r="A21" s="1" t="s">
        <v>128</v>
      </c>
      <c r="B21" s="36">
        <v>0</v>
      </c>
      <c r="C21" s="36">
        <v>0</v>
      </c>
      <c r="D21" s="36">
        <v>95524</v>
      </c>
      <c r="E21" s="37"/>
    </row>
    <row r="22" spans="1:5" ht="26.4" x14ac:dyDescent="0.3">
      <c r="A22" s="1" t="s">
        <v>129</v>
      </c>
      <c r="B22" s="36">
        <v>0</v>
      </c>
      <c r="C22" s="36">
        <v>0</v>
      </c>
      <c r="D22" s="36">
        <v>356358</v>
      </c>
      <c r="E22" s="37"/>
    </row>
    <row r="23" spans="1:5" x14ac:dyDescent="0.3">
      <c r="A23" s="1" t="s">
        <v>17</v>
      </c>
      <c r="B23" s="36">
        <v>6000</v>
      </c>
      <c r="C23" s="36">
        <v>6000</v>
      </c>
      <c r="D23" s="36">
        <v>5619</v>
      </c>
      <c r="E23" s="37">
        <f t="shared" si="0"/>
        <v>0.9365</v>
      </c>
    </row>
    <row r="24" spans="1:5" x14ac:dyDescent="0.3">
      <c r="A24" s="1" t="s">
        <v>18</v>
      </c>
      <c r="B24" s="36">
        <v>30523376</v>
      </c>
      <c r="C24" s="36">
        <v>25826371</v>
      </c>
      <c r="D24" s="36">
        <v>21290442</v>
      </c>
      <c r="E24" s="37">
        <f t="shared" si="0"/>
        <v>0.82436831717472037</v>
      </c>
    </row>
    <row r="25" spans="1:5" s="3" customFormat="1" ht="13.2" x14ac:dyDescent="0.25">
      <c r="A25" s="2" t="s">
        <v>174</v>
      </c>
      <c r="B25" s="46">
        <v>30529376</v>
      </c>
      <c r="C25" s="46">
        <v>25832371</v>
      </c>
      <c r="D25" s="46">
        <v>21296061</v>
      </c>
      <c r="E25" s="47">
        <f t="shared" si="0"/>
        <v>0.82439436163254232</v>
      </c>
    </row>
    <row r="26" spans="1:5" x14ac:dyDescent="0.3">
      <c r="A26" s="1" t="s">
        <v>19</v>
      </c>
      <c r="B26" s="36">
        <v>62000</v>
      </c>
      <c r="C26" s="36">
        <v>87000</v>
      </c>
      <c r="D26" s="36">
        <v>52266</v>
      </c>
      <c r="E26" s="37">
        <f t="shared" si="0"/>
        <v>0.60075862068965513</v>
      </c>
    </row>
    <row r="27" spans="1:5" x14ac:dyDescent="0.3">
      <c r="A27" s="1" t="s">
        <v>20</v>
      </c>
      <c r="B27" s="36">
        <v>101300</v>
      </c>
      <c r="C27" s="36">
        <v>126300</v>
      </c>
      <c r="D27" s="36">
        <v>90453</v>
      </c>
      <c r="E27" s="37">
        <f t="shared" si="0"/>
        <v>0.7161757719714964</v>
      </c>
    </row>
    <row r="28" spans="1:5" s="3" customFormat="1" ht="13.2" x14ac:dyDescent="0.25">
      <c r="A28" s="2" t="s">
        <v>21</v>
      </c>
      <c r="B28" s="46">
        <v>163300</v>
      </c>
      <c r="C28" s="46">
        <v>213300</v>
      </c>
      <c r="D28" s="46">
        <v>142719</v>
      </c>
      <c r="E28" s="47">
        <f t="shared" si="0"/>
        <v>0.66909985935302396</v>
      </c>
    </row>
    <row r="29" spans="1:5" x14ac:dyDescent="0.3">
      <c r="A29" s="1" t="s">
        <v>22</v>
      </c>
      <c r="B29" s="36">
        <v>1345771</v>
      </c>
      <c r="C29" s="36">
        <v>1345771</v>
      </c>
      <c r="D29" s="36">
        <v>820543</v>
      </c>
      <c r="E29" s="37">
        <f t="shared" si="0"/>
        <v>0.60971963283500685</v>
      </c>
    </row>
    <row r="30" spans="1:5" x14ac:dyDescent="0.3">
      <c r="A30" s="1" t="s">
        <v>118</v>
      </c>
      <c r="B30" s="36">
        <v>0</v>
      </c>
      <c r="C30" s="36">
        <v>10315</v>
      </c>
      <c r="D30" s="36">
        <v>10315</v>
      </c>
      <c r="E30" s="37">
        <f t="shared" si="0"/>
        <v>1</v>
      </c>
    </row>
    <row r="31" spans="1:5" x14ac:dyDescent="0.3">
      <c r="A31" s="1" t="s">
        <v>23</v>
      </c>
      <c r="B31" s="36">
        <v>561500</v>
      </c>
      <c r="C31" s="36">
        <v>1361461</v>
      </c>
      <c r="D31" s="36">
        <v>1206396</v>
      </c>
      <c r="E31" s="37">
        <f t="shared" si="0"/>
        <v>0.88610397212993985</v>
      </c>
    </row>
    <row r="32" spans="1:5" x14ac:dyDescent="0.3">
      <c r="A32" s="1" t="s">
        <v>175</v>
      </c>
      <c r="B32" s="36">
        <v>5500</v>
      </c>
      <c r="C32" s="36">
        <v>5500</v>
      </c>
      <c r="D32" s="36">
        <v>0</v>
      </c>
      <c r="E32" s="37">
        <f t="shared" si="0"/>
        <v>0</v>
      </c>
    </row>
    <row r="33" spans="1:5" x14ac:dyDescent="0.3">
      <c r="A33" s="1" t="s">
        <v>26</v>
      </c>
      <c r="B33" s="36">
        <v>3093937</v>
      </c>
      <c r="C33" s="36">
        <v>2293937</v>
      </c>
      <c r="D33" s="36">
        <v>2142301</v>
      </c>
      <c r="E33" s="37">
        <f t="shared" si="0"/>
        <v>0.93389705122677735</v>
      </c>
    </row>
    <row r="34" spans="1:5" x14ac:dyDescent="0.3">
      <c r="A34" s="1" t="s">
        <v>132</v>
      </c>
      <c r="B34" s="36">
        <v>0</v>
      </c>
      <c r="C34" s="36">
        <v>0</v>
      </c>
      <c r="D34" s="36">
        <v>156133</v>
      </c>
      <c r="E34" s="37"/>
    </row>
    <row r="35" spans="1:5" s="3" customFormat="1" ht="13.2" x14ac:dyDescent="0.25">
      <c r="A35" s="2" t="s">
        <v>27</v>
      </c>
      <c r="B35" s="46">
        <v>5006708</v>
      </c>
      <c r="C35" s="46">
        <v>5016984</v>
      </c>
      <c r="D35" s="46">
        <v>4179555</v>
      </c>
      <c r="E35" s="47">
        <f t="shared" si="0"/>
        <v>0.83308118981443835</v>
      </c>
    </row>
    <row r="36" spans="1:5" ht="26.4" x14ac:dyDescent="0.3">
      <c r="A36" s="1" t="s">
        <v>30</v>
      </c>
      <c r="B36" s="36">
        <v>6626317</v>
      </c>
      <c r="C36" s="36">
        <v>8089323</v>
      </c>
      <c r="D36" s="36">
        <v>5543572</v>
      </c>
      <c r="E36" s="37">
        <f t="shared" si="0"/>
        <v>0.68529492517482615</v>
      </c>
    </row>
    <row r="37" spans="1:5" x14ac:dyDescent="0.3">
      <c r="A37" s="1" t="s">
        <v>31</v>
      </c>
      <c r="B37" s="36">
        <v>106299</v>
      </c>
      <c r="C37" s="36">
        <v>106299</v>
      </c>
      <c r="D37" s="36">
        <v>71000</v>
      </c>
      <c r="E37" s="37">
        <f t="shared" si="0"/>
        <v>0.66792726178044948</v>
      </c>
    </row>
    <row r="38" spans="1:5" x14ac:dyDescent="0.3">
      <c r="A38" s="1" t="s">
        <v>32</v>
      </c>
      <c r="B38" s="36">
        <v>58000</v>
      </c>
      <c r="C38" s="36">
        <v>58000</v>
      </c>
      <c r="D38" s="36">
        <v>232</v>
      </c>
      <c r="E38" s="37">
        <f t="shared" si="0"/>
        <v>4.0000000000000001E-3</v>
      </c>
    </row>
    <row r="39" spans="1:5" s="3" customFormat="1" ht="27" thickBot="1" x14ac:dyDescent="0.3">
      <c r="A39" s="4" t="s">
        <v>89</v>
      </c>
      <c r="B39" s="18">
        <v>6790616</v>
      </c>
      <c r="C39" s="18">
        <v>8253622</v>
      </c>
      <c r="D39" s="18">
        <v>5614804</v>
      </c>
      <c r="E39" s="48">
        <f t="shared" si="0"/>
        <v>0.68028363789860979</v>
      </c>
    </row>
    <row r="40" spans="1:5" ht="16.2" thickBot="1" x14ac:dyDescent="0.35">
      <c r="A40" s="49" t="s">
        <v>33</v>
      </c>
      <c r="B40" s="50">
        <v>42490000</v>
      </c>
      <c r="C40" s="50">
        <v>39316277</v>
      </c>
      <c r="D40" s="50">
        <v>31233139</v>
      </c>
      <c r="E40" s="55">
        <f t="shared" si="0"/>
        <v>0.79440733923000895</v>
      </c>
    </row>
    <row r="41" spans="1:5" ht="26.4" x14ac:dyDescent="0.3">
      <c r="A41" s="5" t="s">
        <v>40</v>
      </c>
      <c r="B41" s="34">
        <v>787402</v>
      </c>
      <c r="C41" s="34">
        <v>787402</v>
      </c>
      <c r="D41" s="34">
        <v>539583</v>
      </c>
      <c r="E41" s="35">
        <f t="shared" si="0"/>
        <v>0.68527003995417846</v>
      </c>
    </row>
    <row r="42" spans="1:5" ht="27" thickBot="1" x14ac:dyDescent="0.35">
      <c r="A42" s="6" t="s">
        <v>41</v>
      </c>
      <c r="B42" s="38">
        <v>212598</v>
      </c>
      <c r="C42" s="38">
        <v>212598</v>
      </c>
      <c r="D42" s="38">
        <v>145688</v>
      </c>
      <c r="E42" s="39">
        <f t="shared" si="0"/>
        <v>0.68527455573429663</v>
      </c>
    </row>
    <row r="43" spans="1:5" ht="16.2" thickBot="1" x14ac:dyDescent="0.35">
      <c r="A43" s="49" t="s">
        <v>42</v>
      </c>
      <c r="B43" s="50">
        <v>1000000</v>
      </c>
      <c r="C43" s="50">
        <v>1000000</v>
      </c>
      <c r="D43" s="50">
        <v>685271</v>
      </c>
      <c r="E43" s="55">
        <f t="shared" si="0"/>
        <v>0.68527099999999996</v>
      </c>
    </row>
    <row r="44" spans="1:5" ht="16.2" thickBot="1" x14ac:dyDescent="0.35">
      <c r="A44" s="49" t="s">
        <v>45</v>
      </c>
      <c r="B44" s="50">
        <v>103172725</v>
      </c>
      <c r="C44" s="50">
        <v>101529210</v>
      </c>
      <c r="D44" s="50">
        <v>71107209</v>
      </c>
      <c r="E44" s="51">
        <f t="shared" si="0"/>
        <v>0.70036208299069791</v>
      </c>
    </row>
  </sheetData>
  <mergeCells count="3">
    <mergeCell ref="D1:E1"/>
    <mergeCell ref="A3:E3"/>
    <mergeCell ref="D6:E6"/>
  </mergeCells>
  <pageMargins left="0.74803149606299213" right="0.74803149606299213" top="0.98425196850393704" bottom="0.98425196850393704" header="0.51181102362204722" footer="0.51181102362204722"/>
  <pageSetup scale="87" orientation="portrait" horizontalDpi="300" verticalDpi="300" r:id="rId1"/>
  <headerFooter alignWithMargins="0"/>
  <rowBreaks count="1" manualBreakCount="1">
    <brk id="40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860A-ABDC-47F3-ACD4-162A447C1529}">
  <dimension ref="A1:E29"/>
  <sheetViews>
    <sheetView view="pageBreakPreview" zoomScale="60" zoomScaleNormal="100" workbookViewId="0">
      <pane ySplit="7" topLeftCell="A8" activePane="bottomLeft" state="frozen"/>
      <selection pane="bottomLeft" activeCell="N22" sqref="N22"/>
    </sheetView>
  </sheetViews>
  <sheetFormatPr defaultRowHeight="14.4" x14ac:dyDescent="0.3"/>
  <cols>
    <col min="1" max="1" width="41" style="15" customWidth="1"/>
    <col min="2" max="2" width="19.88671875" style="15" customWidth="1"/>
    <col min="3" max="3" width="19.33203125" style="15" customWidth="1"/>
    <col min="4" max="4" width="21.44140625" style="15" customWidth="1"/>
    <col min="5" max="5" width="13.33203125" style="29" bestFit="1" customWidth="1"/>
    <col min="6" max="256" width="8.88671875" style="15"/>
    <col min="257" max="257" width="41" style="15" customWidth="1"/>
    <col min="258" max="258" width="19.88671875" style="15" customWidth="1"/>
    <col min="259" max="259" width="19.33203125" style="15" customWidth="1"/>
    <col min="260" max="260" width="21.44140625" style="15" customWidth="1"/>
    <col min="261" max="261" width="13.33203125" style="15" bestFit="1" customWidth="1"/>
    <col min="262" max="512" width="8.88671875" style="15"/>
    <col min="513" max="513" width="41" style="15" customWidth="1"/>
    <col min="514" max="514" width="19.88671875" style="15" customWidth="1"/>
    <col min="515" max="515" width="19.33203125" style="15" customWidth="1"/>
    <col min="516" max="516" width="21.44140625" style="15" customWidth="1"/>
    <col min="517" max="517" width="13.33203125" style="15" bestFit="1" customWidth="1"/>
    <col min="518" max="768" width="8.88671875" style="15"/>
    <col min="769" max="769" width="41" style="15" customWidth="1"/>
    <col min="770" max="770" width="19.88671875" style="15" customWidth="1"/>
    <col min="771" max="771" width="19.33203125" style="15" customWidth="1"/>
    <col min="772" max="772" width="21.44140625" style="15" customWidth="1"/>
    <col min="773" max="773" width="13.33203125" style="15" bestFit="1" customWidth="1"/>
    <col min="774" max="1024" width="8.88671875" style="15"/>
    <col min="1025" max="1025" width="41" style="15" customWidth="1"/>
    <col min="1026" max="1026" width="19.88671875" style="15" customWidth="1"/>
    <col min="1027" max="1027" width="19.33203125" style="15" customWidth="1"/>
    <col min="1028" max="1028" width="21.44140625" style="15" customWidth="1"/>
    <col min="1029" max="1029" width="13.33203125" style="15" bestFit="1" customWidth="1"/>
    <col min="1030" max="1280" width="8.88671875" style="15"/>
    <col min="1281" max="1281" width="41" style="15" customWidth="1"/>
    <col min="1282" max="1282" width="19.88671875" style="15" customWidth="1"/>
    <col min="1283" max="1283" width="19.33203125" style="15" customWidth="1"/>
    <col min="1284" max="1284" width="21.44140625" style="15" customWidth="1"/>
    <col min="1285" max="1285" width="13.33203125" style="15" bestFit="1" customWidth="1"/>
    <col min="1286" max="1536" width="8.88671875" style="15"/>
    <col min="1537" max="1537" width="41" style="15" customWidth="1"/>
    <col min="1538" max="1538" width="19.88671875" style="15" customWidth="1"/>
    <col min="1539" max="1539" width="19.33203125" style="15" customWidth="1"/>
    <col min="1540" max="1540" width="21.44140625" style="15" customWidth="1"/>
    <col min="1541" max="1541" width="13.33203125" style="15" bestFit="1" customWidth="1"/>
    <col min="1542" max="1792" width="8.88671875" style="15"/>
    <col min="1793" max="1793" width="41" style="15" customWidth="1"/>
    <col min="1794" max="1794" width="19.88671875" style="15" customWidth="1"/>
    <col min="1795" max="1795" width="19.33203125" style="15" customWidth="1"/>
    <col min="1796" max="1796" width="21.44140625" style="15" customWidth="1"/>
    <col min="1797" max="1797" width="13.33203125" style="15" bestFit="1" customWidth="1"/>
    <col min="1798" max="2048" width="8.88671875" style="15"/>
    <col min="2049" max="2049" width="41" style="15" customWidth="1"/>
    <col min="2050" max="2050" width="19.88671875" style="15" customWidth="1"/>
    <col min="2051" max="2051" width="19.33203125" style="15" customWidth="1"/>
    <col min="2052" max="2052" width="21.44140625" style="15" customWidth="1"/>
    <col min="2053" max="2053" width="13.33203125" style="15" bestFit="1" customWidth="1"/>
    <col min="2054" max="2304" width="8.88671875" style="15"/>
    <col min="2305" max="2305" width="41" style="15" customWidth="1"/>
    <col min="2306" max="2306" width="19.88671875" style="15" customWidth="1"/>
    <col min="2307" max="2307" width="19.33203125" style="15" customWidth="1"/>
    <col min="2308" max="2308" width="21.44140625" style="15" customWidth="1"/>
    <col min="2309" max="2309" width="13.33203125" style="15" bestFit="1" customWidth="1"/>
    <col min="2310" max="2560" width="8.88671875" style="15"/>
    <col min="2561" max="2561" width="41" style="15" customWidth="1"/>
    <col min="2562" max="2562" width="19.88671875" style="15" customWidth="1"/>
    <col min="2563" max="2563" width="19.33203125" style="15" customWidth="1"/>
    <col min="2564" max="2564" width="21.44140625" style="15" customWidth="1"/>
    <col min="2565" max="2565" width="13.33203125" style="15" bestFit="1" customWidth="1"/>
    <col min="2566" max="2816" width="8.88671875" style="15"/>
    <col min="2817" max="2817" width="41" style="15" customWidth="1"/>
    <col min="2818" max="2818" width="19.88671875" style="15" customWidth="1"/>
    <col min="2819" max="2819" width="19.33203125" style="15" customWidth="1"/>
    <col min="2820" max="2820" width="21.44140625" style="15" customWidth="1"/>
    <col min="2821" max="2821" width="13.33203125" style="15" bestFit="1" customWidth="1"/>
    <col min="2822" max="3072" width="8.88671875" style="15"/>
    <col min="3073" max="3073" width="41" style="15" customWidth="1"/>
    <col min="3074" max="3074" width="19.88671875" style="15" customWidth="1"/>
    <col min="3075" max="3075" width="19.33203125" style="15" customWidth="1"/>
    <col min="3076" max="3076" width="21.44140625" style="15" customWidth="1"/>
    <col min="3077" max="3077" width="13.33203125" style="15" bestFit="1" customWidth="1"/>
    <col min="3078" max="3328" width="8.88671875" style="15"/>
    <col min="3329" max="3329" width="41" style="15" customWidth="1"/>
    <col min="3330" max="3330" width="19.88671875" style="15" customWidth="1"/>
    <col min="3331" max="3331" width="19.33203125" style="15" customWidth="1"/>
    <col min="3332" max="3332" width="21.44140625" style="15" customWidth="1"/>
    <col min="3333" max="3333" width="13.33203125" style="15" bestFit="1" customWidth="1"/>
    <col min="3334" max="3584" width="8.88671875" style="15"/>
    <col min="3585" max="3585" width="41" style="15" customWidth="1"/>
    <col min="3586" max="3586" width="19.88671875" style="15" customWidth="1"/>
    <col min="3587" max="3587" width="19.33203125" style="15" customWidth="1"/>
    <col min="3588" max="3588" width="21.44140625" style="15" customWidth="1"/>
    <col min="3589" max="3589" width="13.33203125" style="15" bestFit="1" customWidth="1"/>
    <col min="3590" max="3840" width="8.88671875" style="15"/>
    <col min="3841" max="3841" width="41" style="15" customWidth="1"/>
    <col min="3842" max="3842" width="19.88671875" style="15" customWidth="1"/>
    <col min="3843" max="3843" width="19.33203125" style="15" customWidth="1"/>
    <col min="3844" max="3844" width="21.44140625" style="15" customWidth="1"/>
    <col min="3845" max="3845" width="13.33203125" style="15" bestFit="1" customWidth="1"/>
    <col min="3846" max="4096" width="8.88671875" style="15"/>
    <col min="4097" max="4097" width="41" style="15" customWidth="1"/>
    <col min="4098" max="4098" width="19.88671875" style="15" customWidth="1"/>
    <col min="4099" max="4099" width="19.33203125" style="15" customWidth="1"/>
    <col min="4100" max="4100" width="21.44140625" style="15" customWidth="1"/>
    <col min="4101" max="4101" width="13.33203125" style="15" bestFit="1" customWidth="1"/>
    <col min="4102" max="4352" width="8.88671875" style="15"/>
    <col min="4353" max="4353" width="41" style="15" customWidth="1"/>
    <col min="4354" max="4354" width="19.88671875" style="15" customWidth="1"/>
    <col min="4355" max="4355" width="19.33203125" style="15" customWidth="1"/>
    <col min="4356" max="4356" width="21.44140625" style="15" customWidth="1"/>
    <col min="4357" max="4357" width="13.33203125" style="15" bestFit="1" customWidth="1"/>
    <col min="4358" max="4608" width="8.88671875" style="15"/>
    <col min="4609" max="4609" width="41" style="15" customWidth="1"/>
    <col min="4610" max="4610" width="19.88671875" style="15" customWidth="1"/>
    <col min="4611" max="4611" width="19.33203125" style="15" customWidth="1"/>
    <col min="4612" max="4612" width="21.44140625" style="15" customWidth="1"/>
    <col min="4613" max="4613" width="13.33203125" style="15" bestFit="1" customWidth="1"/>
    <col min="4614" max="4864" width="8.88671875" style="15"/>
    <col min="4865" max="4865" width="41" style="15" customWidth="1"/>
    <col min="4866" max="4866" width="19.88671875" style="15" customWidth="1"/>
    <col min="4867" max="4867" width="19.33203125" style="15" customWidth="1"/>
    <col min="4868" max="4868" width="21.44140625" style="15" customWidth="1"/>
    <col min="4869" max="4869" width="13.33203125" style="15" bestFit="1" customWidth="1"/>
    <col min="4870" max="5120" width="8.88671875" style="15"/>
    <col min="5121" max="5121" width="41" style="15" customWidth="1"/>
    <col min="5122" max="5122" width="19.88671875" style="15" customWidth="1"/>
    <col min="5123" max="5123" width="19.33203125" style="15" customWidth="1"/>
    <col min="5124" max="5124" width="21.44140625" style="15" customWidth="1"/>
    <col min="5125" max="5125" width="13.33203125" style="15" bestFit="1" customWidth="1"/>
    <col min="5126" max="5376" width="8.88671875" style="15"/>
    <col min="5377" max="5377" width="41" style="15" customWidth="1"/>
    <col min="5378" max="5378" width="19.88671875" style="15" customWidth="1"/>
    <col min="5379" max="5379" width="19.33203125" style="15" customWidth="1"/>
    <col min="5380" max="5380" width="21.44140625" style="15" customWidth="1"/>
    <col min="5381" max="5381" width="13.33203125" style="15" bestFit="1" customWidth="1"/>
    <col min="5382" max="5632" width="8.88671875" style="15"/>
    <col min="5633" max="5633" width="41" style="15" customWidth="1"/>
    <col min="5634" max="5634" width="19.88671875" style="15" customWidth="1"/>
    <col min="5635" max="5635" width="19.33203125" style="15" customWidth="1"/>
    <col min="5636" max="5636" width="21.44140625" style="15" customWidth="1"/>
    <col min="5637" max="5637" width="13.33203125" style="15" bestFit="1" customWidth="1"/>
    <col min="5638" max="5888" width="8.88671875" style="15"/>
    <col min="5889" max="5889" width="41" style="15" customWidth="1"/>
    <col min="5890" max="5890" width="19.88671875" style="15" customWidth="1"/>
    <col min="5891" max="5891" width="19.33203125" style="15" customWidth="1"/>
    <col min="5892" max="5892" width="21.44140625" style="15" customWidth="1"/>
    <col min="5893" max="5893" width="13.33203125" style="15" bestFit="1" customWidth="1"/>
    <col min="5894" max="6144" width="8.88671875" style="15"/>
    <col min="6145" max="6145" width="41" style="15" customWidth="1"/>
    <col min="6146" max="6146" width="19.88671875" style="15" customWidth="1"/>
    <col min="6147" max="6147" width="19.33203125" style="15" customWidth="1"/>
    <col min="6148" max="6148" width="21.44140625" style="15" customWidth="1"/>
    <col min="6149" max="6149" width="13.33203125" style="15" bestFit="1" customWidth="1"/>
    <col min="6150" max="6400" width="8.88671875" style="15"/>
    <col min="6401" max="6401" width="41" style="15" customWidth="1"/>
    <col min="6402" max="6402" width="19.88671875" style="15" customWidth="1"/>
    <col min="6403" max="6403" width="19.33203125" style="15" customWidth="1"/>
    <col min="6404" max="6404" width="21.44140625" style="15" customWidth="1"/>
    <col min="6405" max="6405" width="13.33203125" style="15" bestFit="1" customWidth="1"/>
    <col min="6406" max="6656" width="8.88671875" style="15"/>
    <col min="6657" max="6657" width="41" style="15" customWidth="1"/>
    <col min="6658" max="6658" width="19.88671875" style="15" customWidth="1"/>
    <col min="6659" max="6659" width="19.33203125" style="15" customWidth="1"/>
    <col min="6660" max="6660" width="21.44140625" style="15" customWidth="1"/>
    <col min="6661" max="6661" width="13.33203125" style="15" bestFit="1" customWidth="1"/>
    <col min="6662" max="6912" width="8.88671875" style="15"/>
    <col min="6913" max="6913" width="41" style="15" customWidth="1"/>
    <col min="6914" max="6914" width="19.88671875" style="15" customWidth="1"/>
    <col min="6915" max="6915" width="19.33203125" style="15" customWidth="1"/>
    <col min="6916" max="6916" width="21.44140625" style="15" customWidth="1"/>
    <col min="6917" max="6917" width="13.33203125" style="15" bestFit="1" customWidth="1"/>
    <col min="6918" max="7168" width="8.88671875" style="15"/>
    <col min="7169" max="7169" width="41" style="15" customWidth="1"/>
    <col min="7170" max="7170" width="19.88671875" style="15" customWidth="1"/>
    <col min="7171" max="7171" width="19.33203125" style="15" customWidth="1"/>
    <col min="7172" max="7172" width="21.44140625" style="15" customWidth="1"/>
    <col min="7173" max="7173" width="13.33203125" style="15" bestFit="1" customWidth="1"/>
    <col min="7174" max="7424" width="8.88671875" style="15"/>
    <col min="7425" max="7425" width="41" style="15" customWidth="1"/>
    <col min="7426" max="7426" width="19.88671875" style="15" customWidth="1"/>
    <col min="7427" max="7427" width="19.33203125" style="15" customWidth="1"/>
    <col min="7428" max="7428" width="21.44140625" style="15" customWidth="1"/>
    <col min="7429" max="7429" width="13.33203125" style="15" bestFit="1" customWidth="1"/>
    <col min="7430" max="7680" width="8.88671875" style="15"/>
    <col min="7681" max="7681" width="41" style="15" customWidth="1"/>
    <col min="7682" max="7682" width="19.88671875" style="15" customWidth="1"/>
    <col min="7683" max="7683" width="19.33203125" style="15" customWidth="1"/>
    <col min="7684" max="7684" width="21.44140625" style="15" customWidth="1"/>
    <col min="7685" max="7685" width="13.33203125" style="15" bestFit="1" customWidth="1"/>
    <col min="7686" max="7936" width="8.88671875" style="15"/>
    <col min="7937" max="7937" width="41" style="15" customWidth="1"/>
    <col min="7938" max="7938" width="19.88671875" style="15" customWidth="1"/>
    <col min="7939" max="7939" width="19.33203125" style="15" customWidth="1"/>
    <col min="7940" max="7940" width="21.44140625" style="15" customWidth="1"/>
    <col min="7941" max="7941" width="13.33203125" style="15" bestFit="1" customWidth="1"/>
    <col min="7942" max="8192" width="8.88671875" style="15"/>
    <col min="8193" max="8193" width="41" style="15" customWidth="1"/>
    <col min="8194" max="8194" width="19.88671875" style="15" customWidth="1"/>
    <col min="8195" max="8195" width="19.33203125" style="15" customWidth="1"/>
    <col min="8196" max="8196" width="21.44140625" style="15" customWidth="1"/>
    <col min="8197" max="8197" width="13.33203125" style="15" bestFit="1" customWidth="1"/>
    <col min="8198" max="8448" width="8.88671875" style="15"/>
    <col min="8449" max="8449" width="41" style="15" customWidth="1"/>
    <col min="8450" max="8450" width="19.88671875" style="15" customWidth="1"/>
    <col min="8451" max="8451" width="19.33203125" style="15" customWidth="1"/>
    <col min="8452" max="8452" width="21.44140625" style="15" customWidth="1"/>
    <col min="8453" max="8453" width="13.33203125" style="15" bestFit="1" customWidth="1"/>
    <col min="8454" max="8704" width="8.88671875" style="15"/>
    <col min="8705" max="8705" width="41" style="15" customWidth="1"/>
    <col min="8706" max="8706" width="19.88671875" style="15" customWidth="1"/>
    <col min="8707" max="8707" width="19.33203125" style="15" customWidth="1"/>
    <col min="8708" max="8708" width="21.44140625" style="15" customWidth="1"/>
    <col min="8709" max="8709" width="13.33203125" style="15" bestFit="1" customWidth="1"/>
    <col min="8710" max="8960" width="8.88671875" style="15"/>
    <col min="8961" max="8961" width="41" style="15" customWidth="1"/>
    <col min="8962" max="8962" width="19.88671875" style="15" customWidth="1"/>
    <col min="8963" max="8963" width="19.33203125" style="15" customWidth="1"/>
    <col min="8964" max="8964" width="21.44140625" style="15" customWidth="1"/>
    <col min="8965" max="8965" width="13.33203125" style="15" bestFit="1" customWidth="1"/>
    <col min="8966" max="9216" width="8.88671875" style="15"/>
    <col min="9217" max="9217" width="41" style="15" customWidth="1"/>
    <col min="9218" max="9218" width="19.88671875" style="15" customWidth="1"/>
    <col min="9219" max="9219" width="19.33203125" style="15" customWidth="1"/>
    <col min="9220" max="9220" width="21.44140625" style="15" customWidth="1"/>
    <col min="9221" max="9221" width="13.33203125" style="15" bestFit="1" customWidth="1"/>
    <col min="9222" max="9472" width="8.88671875" style="15"/>
    <col min="9473" max="9473" width="41" style="15" customWidth="1"/>
    <col min="9474" max="9474" width="19.88671875" style="15" customWidth="1"/>
    <col min="9475" max="9475" width="19.33203125" style="15" customWidth="1"/>
    <col min="9476" max="9476" width="21.44140625" style="15" customWidth="1"/>
    <col min="9477" max="9477" width="13.33203125" style="15" bestFit="1" customWidth="1"/>
    <col min="9478" max="9728" width="8.88671875" style="15"/>
    <col min="9729" max="9729" width="41" style="15" customWidth="1"/>
    <col min="9730" max="9730" width="19.88671875" style="15" customWidth="1"/>
    <col min="9731" max="9731" width="19.33203125" style="15" customWidth="1"/>
    <col min="9732" max="9732" width="21.44140625" style="15" customWidth="1"/>
    <col min="9733" max="9733" width="13.33203125" style="15" bestFit="1" customWidth="1"/>
    <col min="9734" max="9984" width="8.88671875" style="15"/>
    <col min="9985" max="9985" width="41" style="15" customWidth="1"/>
    <col min="9986" max="9986" width="19.88671875" style="15" customWidth="1"/>
    <col min="9987" max="9987" width="19.33203125" style="15" customWidth="1"/>
    <col min="9988" max="9988" width="21.44140625" style="15" customWidth="1"/>
    <col min="9989" max="9989" width="13.33203125" style="15" bestFit="1" customWidth="1"/>
    <col min="9990" max="10240" width="8.88671875" style="15"/>
    <col min="10241" max="10241" width="41" style="15" customWidth="1"/>
    <col min="10242" max="10242" width="19.88671875" style="15" customWidth="1"/>
    <col min="10243" max="10243" width="19.33203125" style="15" customWidth="1"/>
    <col min="10244" max="10244" width="21.44140625" style="15" customWidth="1"/>
    <col min="10245" max="10245" width="13.33203125" style="15" bestFit="1" customWidth="1"/>
    <col min="10246" max="10496" width="8.88671875" style="15"/>
    <col min="10497" max="10497" width="41" style="15" customWidth="1"/>
    <col min="10498" max="10498" width="19.88671875" style="15" customWidth="1"/>
    <col min="10499" max="10499" width="19.33203125" style="15" customWidth="1"/>
    <col min="10500" max="10500" width="21.44140625" style="15" customWidth="1"/>
    <col min="10501" max="10501" width="13.33203125" style="15" bestFit="1" customWidth="1"/>
    <col min="10502" max="10752" width="8.88671875" style="15"/>
    <col min="10753" max="10753" width="41" style="15" customWidth="1"/>
    <col min="10754" max="10754" width="19.88671875" style="15" customWidth="1"/>
    <col min="10755" max="10755" width="19.33203125" style="15" customWidth="1"/>
    <col min="10756" max="10756" width="21.44140625" style="15" customWidth="1"/>
    <col min="10757" max="10757" width="13.33203125" style="15" bestFit="1" customWidth="1"/>
    <col min="10758" max="11008" width="8.88671875" style="15"/>
    <col min="11009" max="11009" width="41" style="15" customWidth="1"/>
    <col min="11010" max="11010" width="19.88671875" style="15" customWidth="1"/>
    <col min="11011" max="11011" width="19.33203125" style="15" customWidth="1"/>
    <col min="11012" max="11012" width="21.44140625" style="15" customWidth="1"/>
    <col min="11013" max="11013" width="13.33203125" style="15" bestFit="1" customWidth="1"/>
    <col min="11014" max="11264" width="8.88671875" style="15"/>
    <col min="11265" max="11265" width="41" style="15" customWidth="1"/>
    <col min="11266" max="11266" width="19.88671875" style="15" customWidth="1"/>
    <col min="11267" max="11267" width="19.33203125" style="15" customWidth="1"/>
    <col min="11268" max="11268" width="21.44140625" style="15" customWidth="1"/>
    <col min="11269" max="11269" width="13.33203125" style="15" bestFit="1" customWidth="1"/>
    <col min="11270" max="11520" width="8.88671875" style="15"/>
    <col min="11521" max="11521" width="41" style="15" customWidth="1"/>
    <col min="11522" max="11522" width="19.88671875" style="15" customWidth="1"/>
    <col min="11523" max="11523" width="19.33203125" style="15" customWidth="1"/>
    <col min="11524" max="11524" width="21.44140625" style="15" customWidth="1"/>
    <col min="11525" max="11525" width="13.33203125" style="15" bestFit="1" customWidth="1"/>
    <col min="11526" max="11776" width="8.88671875" style="15"/>
    <col min="11777" max="11777" width="41" style="15" customWidth="1"/>
    <col min="11778" max="11778" width="19.88671875" style="15" customWidth="1"/>
    <col min="11779" max="11779" width="19.33203125" style="15" customWidth="1"/>
    <col min="11780" max="11780" width="21.44140625" style="15" customWidth="1"/>
    <col min="11781" max="11781" width="13.33203125" style="15" bestFit="1" customWidth="1"/>
    <col min="11782" max="12032" width="8.88671875" style="15"/>
    <col min="12033" max="12033" width="41" style="15" customWidth="1"/>
    <col min="12034" max="12034" width="19.88671875" style="15" customWidth="1"/>
    <col min="12035" max="12035" width="19.33203125" style="15" customWidth="1"/>
    <col min="12036" max="12036" width="21.44140625" style="15" customWidth="1"/>
    <col min="12037" max="12037" width="13.33203125" style="15" bestFit="1" customWidth="1"/>
    <col min="12038" max="12288" width="8.88671875" style="15"/>
    <col min="12289" max="12289" width="41" style="15" customWidth="1"/>
    <col min="12290" max="12290" width="19.88671875" style="15" customWidth="1"/>
    <col min="12291" max="12291" width="19.33203125" style="15" customWidth="1"/>
    <col min="12292" max="12292" width="21.44140625" style="15" customWidth="1"/>
    <col min="12293" max="12293" width="13.33203125" style="15" bestFit="1" customWidth="1"/>
    <col min="12294" max="12544" width="8.88671875" style="15"/>
    <col min="12545" max="12545" width="41" style="15" customWidth="1"/>
    <col min="12546" max="12546" width="19.88671875" style="15" customWidth="1"/>
    <col min="12547" max="12547" width="19.33203125" style="15" customWidth="1"/>
    <col min="12548" max="12548" width="21.44140625" style="15" customWidth="1"/>
    <col min="12549" max="12549" width="13.33203125" style="15" bestFit="1" customWidth="1"/>
    <col min="12550" max="12800" width="8.88671875" style="15"/>
    <col min="12801" max="12801" width="41" style="15" customWidth="1"/>
    <col min="12802" max="12802" width="19.88671875" style="15" customWidth="1"/>
    <col min="12803" max="12803" width="19.33203125" style="15" customWidth="1"/>
    <col min="12804" max="12804" width="21.44140625" style="15" customWidth="1"/>
    <col min="12805" max="12805" width="13.33203125" style="15" bestFit="1" customWidth="1"/>
    <col min="12806" max="13056" width="8.88671875" style="15"/>
    <col min="13057" max="13057" width="41" style="15" customWidth="1"/>
    <col min="13058" max="13058" width="19.88671875" style="15" customWidth="1"/>
    <col min="13059" max="13059" width="19.33203125" style="15" customWidth="1"/>
    <col min="13060" max="13060" width="21.44140625" style="15" customWidth="1"/>
    <col min="13061" max="13061" width="13.33203125" style="15" bestFit="1" customWidth="1"/>
    <col min="13062" max="13312" width="8.88671875" style="15"/>
    <col min="13313" max="13313" width="41" style="15" customWidth="1"/>
    <col min="13314" max="13314" width="19.88671875" style="15" customWidth="1"/>
    <col min="13315" max="13315" width="19.33203125" style="15" customWidth="1"/>
    <col min="13316" max="13316" width="21.44140625" style="15" customWidth="1"/>
    <col min="13317" max="13317" width="13.33203125" style="15" bestFit="1" customWidth="1"/>
    <col min="13318" max="13568" width="8.88671875" style="15"/>
    <col min="13569" max="13569" width="41" style="15" customWidth="1"/>
    <col min="13570" max="13570" width="19.88671875" style="15" customWidth="1"/>
    <col min="13571" max="13571" width="19.33203125" style="15" customWidth="1"/>
    <col min="13572" max="13572" width="21.44140625" style="15" customWidth="1"/>
    <col min="13573" max="13573" width="13.33203125" style="15" bestFit="1" customWidth="1"/>
    <col min="13574" max="13824" width="8.88671875" style="15"/>
    <col min="13825" max="13825" width="41" style="15" customWidth="1"/>
    <col min="13826" max="13826" width="19.88671875" style="15" customWidth="1"/>
    <col min="13827" max="13827" width="19.33203125" style="15" customWidth="1"/>
    <col min="13828" max="13828" width="21.44140625" style="15" customWidth="1"/>
    <col min="13829" max="13829" width="13.33203125" style="15" bestFit="1" customWidth="1"/>
    <col min="13830" max="14080" width="8.88671875" style="15"/>
    <col min="14081" max="14081" width="41" style="15" customWidth="1"/>
    <col min="14082" max="14082" width="19.88671875" style="15" customWidth="1"/>
    <col min="14083" max="14083" width="19.33203125" style="15" customWidth="1"/>
    <col min="14084" max="14084" width="21.44140625" style="15" customWidth="1"/>
    <col min="14085" max="14085" width="13.33203125" style="15" bestFit="1" customWidth="1"/>
    <col min="14086" max="14336" width="8.88671875" style="15"/>
    <col min="14337" max="14337" width="41" style="15" customWidth="1"/>
    <col min="14338" max="14338" width="19.88671875" style="15" customWidth="1"/>
    <col min="14339" max="14339" width="19.33203125" style="15" customWidth="1"/>
    <col min="14340" max="14340" width="21.44140625" style="15" customWidth="1"/>
    <col min="14341" max="14341" width="13.33203125" style="15" bestFit="1" customWidth="1"/>
    <col min="14342" max="14592" width="8.88671875" style="15"/>
    <col min="14593" max="14593" width="41" style="15" customWidth="1"/>
    <col min="14594" max="14594" width="19.88671875" style="15" customWidth="1"/>
    <col min="14595" max="14595" width="19.33203125" style="15" customWidth="1"/>
    <col min="14596" max="14596" width="21.44140625" style="15" customWidth="1"/>
    <col min="14597" max="14597" width="13.33203125" style="15" bestFit="1" customWidth="1"/>
    <col min="14598" max="14848" width="8.88671875" style="15"/>
    <col min="14849" max="14849" width="41" style="15" customWidth="1"/>
    <col min="14850" max="14850" width="19.88671875" style="15" customWidth="1"/>
    <col min="14851" max="14851" width="19.33203125" style="15" customWidth="1"/>
    <col min="14852" max="14852" width="21.44140625" style="15" customWidth="1"/>
    <col min="14853" max="14853" width="13.33203125" style="15" bestFit="1" customWidth="1"/>
    <col min="14854" max="15104" width="8.88671875" style="15"/>
    <col min="15105" max="15105" width="41" style="15" customWidth="1"/>
    <col min="15106" max="15106" width="19.88671875" style="15" customWidth="1"/>
    <col min="15107" max="15107" width="19.33203125" style="15" customWidth="1"/>
    <col min="15108" max="15108" width="21.44140625" style="15" customWidth="1"/>
    <col min="15109" max="15109" width="13.33203125" style="15" bestFit="1" customWidth="1"/>
    <col min="15110" max="15360" width="8.88671875" style="15"/>
    <col min="15361" max="15361" width="41" style="15" customWidth="1"/>
    <col min="15362" max="15362" width="19.88671875" style="15" customWidth="1"/>
    <col min="15363" max="15363" width="19.33203125" style="15" customWidth="1"/>
    <col min="15364" max="15364" width="21.44140625" style="15" customWidth="1"/>
    <col min="15365" max="15365" width="13.33203125" style="15" bestFit="1" customWidth="1"/>
    <col min="15366" max="15616" width="8.88671875" style="15"/>
    <col min="15617" max="15617" width="41" style="15" customWidth="1"/>
    <col min="15618" max="15618" width="19.88671875" style="15" customWidth="1"/>
    <col min="15619" max="15619" width="19.33203125" style="15" customWidth="1"/>
    <col min="15620" max="15620" width="21.44140625" style="15" customWidth="1"/>
    <col min="15621" max="15621" width="13.33203125" style="15" bestFit="1" customWidth="1"/>
    <col min="15622" max="15872" width="8.88671875" style="15"/>
    <col min="15873" max="15873" width="41" style="15" customWidth="1"/>
    <col min="15874" max="15874" width="19.88671875" style="15" customWidth="1"/>
    <col min="15875" max="15875" width="19.33203125" style="15" customWidth="1"/>
    <col min="15876" max="15876" width="21.44140625" style="15" customWidth="1"/>
    <col min="15877" max="15877" width="13.33203125" style="15" bestFit="1" customWidth="1"/>
    <col min="15878" max="16128" width="8.88671875" style="15"/>
    <col min="16129" max="16129" width="41" style="15" customWidth="1"/>
    <col min="16130" max="16130" width="19.88671875" style="15" customWidth="1"/>
    <col min="16131" max="16131" width="19.33203125" style="15" customWidth="1"/>
    <col min="16132" max="16132" width="21.44140625" style="15" customWidth="1"/>
    <col min="16133" max="16133" width="13.33203125" style="15" bestFit="1" customWidth="1"/>
    <col min="16134" max="16384" width="8.88671875" style="15"/>
  </cols>
  <sheetData>
    <row r="1" spans="1:5" ht="15" x14ac:dyDescent="0.25">
      <c r="D1" s="28" t="s">
        <v>93</v>
      </c>
      <c r="E1" s="28"/>
    </row>
    <row r="3" spans="1:5" ht="15.6" x14ac:dyDescent="0.3">
      <c r="A3" s="24" t="s">
        <v>176</v>
      </c>
      <c r="B3" s="24"/>
      <c r="C3" s="24"/>
      <c r="D3" s="24"/>
      <c r="E3" s="24"/>
    </row>
    <row r="5" spans="1:5" x14ac:dyDescent="0.3">
      <c r="A5" s="23"/>
      <c r="B5" s="23"/>
      <c r="C5" s="23"/>
      <c r="D5" s="23"/>
    </row>
    <row r="6" spans="1:5" ht="13.8" thickBot="1" x14ac:dyDescent="0.3">
      <c r="D6" s="67" t="s">
        <v>1</v>
      </c>
      <c r="E6" s="67"/>
    </row>
    <row r="7" spans="1:5" ht="31.8" thickBot="1" x14ac:dyDescent="0.3">
      <c r="A7" s="30" t="s">
        <v>2</v>
      </c>
      <c r="B7" s="31" t="s">
        <v>3</v>
      </c>
      <c r="C7" s="31" t="s">
        <v>4</v>
      </c>
      <c r="D7" s="31" t="s">
        <v>125</v>
      </c>
      <c r="E7" s="68" t="s">
        <v>5</v>
      </c>
    </row>
    <row r="8" spans="1:5" ht="26.4" x14ac:dyDescent="0.3">
      <c r="A8" s="5" t="s">
        <v>58</v>
      </c>
      <c r="B8" s="34">
        <v>0</v>
      </c>
      <c r="C8" s="34">
        <v>1387847</v>
      </c>
      <c r="D8" s="34">
        <v>1387847</v>
      </c>
      <c r="E8" s="35">
        <f>SUM(D8/C8)</f>
        <v>1</v>
      </c>
    </row>
    <row r="9" spans="1:5" x14ac:dyDescent="0.3">
      <c r="A9" s="1" t="s">
        <v>158</v>
      </c>
      <c r="B9" s="36">
        <v>0</v>
      </c>
      <c r="C9" s="36">
        <v>0</v>
      </c>
      <c r="D9" s="36">
        <v>1387847</v>
      </c>
      <c r="E9" s="37"/>
    </row>
    <row r="10" spans="1:5" ht="31.2" x14ac:dyDescent="0.3">
      <c r="A10" s="61" t="s">
        <v>90</v>
      </c>
      <c r="B10" s="62">
        <v>0</v>
      </c>
      <c r="C10" s="62">
        <v>1387847</v>
      </c>
      <c r="D10" s="62">
        <v>1387847</v>
      </c>
      <c r="E10" s="69">
        <f t="shared" ref="E10:E20" si="0">SUM(D10/C10)</f>
        <v>1</v>
      </c>
    </row>
    <row r="11" spans="1:5" x14ac:dyDescent="0.3">
      <c r="A11" s="1" t="s">
        <v>91</v>
      </c>
      <c r="B11" s="36">
        <v>210000</v>
      </c>
      <c r="C11" s="36">
        <v>100000</v>
      </c>
      <c r="D11" s="36">
        <v>62762</v>
      </c>
      <c r="E11" s="37">
        <f t="shared" si="0"/>
        <v>0.62761999999999996</v>
      </c>
    </row>
    <row r="12" spans="1:5" x14ac:dyDescent="0.3">
      <c r="A12" s="1" t="s">
        <v>68</v>
      </c>
      <c r="B12" s="36">
        <v>16500</v>
      </c>
      <c r="C12" s="36">
        <v>16500</v>
      </c>
      <c r="D12" s="36">
        <v>0</v>
      </c>
      <c r="E12" s="37">
        <f t="shared" si="0"/>
        <v>0</v>
      </c>
    </row>
    <row r="13" spans="1:5" x14ac:dyDescent="0.3">
      <c r="A13" s="1" t="s">
        <v>92</v>
      </c>
      <c r="B13" s="36">
        <v>121000</v>
      </c>
      <c r="C13" s="36">
        <v>121000</v>
      </c>
      <c r="D13" s="36">
        <v>40800</v>
      </c>
      <c r="E13" s="37">
        <f t="shared" si="0"/>
        <v>0.33719008264462808</v>
      </c>
    </row>
    <row r="14" spans="1:5" x14ac:dyDescent="0.3">
      <c r="A14" s="1" t="s">
        <v>85</v>
      </c>
      <c r="B14" s="36">
        <v>19300000</v>
      </c>
      <c r="C14" s="36">
        <v>16887501</v>
      </c>
      <c r="D14" s="36">
        <v>10909146</v>
      </c>
      <c r="E14" s="37">
        <f t="shared" si="0"/>
        <v>0.64598936219159953</v>
      </c>
    </row>
    <row r="15" spans="1:5" x14ac:dyDescent="0.3">
      <c r="A15" s="1" t="s">
        <v>55</v>
      </c>
      <c r="B15" s="36">
        <v>5300000</v>
      </c>
      <c r="C15" s="36">
        <v>4648625</v>
      </c>
      <c r="D15" s="36">
        <v>2973405</v>
      </c>
      <c r="E15" s="37">
        <f t="shared" si="0"/>
        <v>0.63963107370459005</v>
      </c>
    </row>
    <row r="16" spans="1:5" ht="26.4" x14ac:dyDescent="0.3">
      <c r="A16" s="1" t="s">
        <v>123</v>
      </c>
      <c r="B16" s="36">
        <v>0</v>
      </c>
      <c r="C16" s="36">
        <v>1</v>
      </c>
      <c r="D16" s="36">
        <v>1</v>
      </c>
      <c r="E16" s="37">
        <f t="shared" si="0"/>
        <v>1</v>
      </c>
    </row>
    <row r="17" spans="1:5" ht="26.4" x14ac:dyDescent="0.3">
      <c r="A17" s="1" t="s">
        <v>70</v>
      </c>
      <c r="B17" s="36">
        <v>0</v>
      </c>
      <c r="C17" s="36">
        <v>1</v>
      </c>
      <c r="D17" s="36">
        <v>1</v>
      </c>
      <c r="E17" s="37">
        <f t="shared" si="0"/>
        <v>1</v>
      </c>
    </row>
    <row r="18" spans="1:5" ht="15" thickBot="1" x14ac:dyDescent="0.35">
      <c r="A18" s="6" t="s">
        <v>71</v>
      </c>
      <c r="B18" s="38">
        <v>0</v>
      </c>
      <c r="C18" s="38">
        <v>150</v>
      </c>
      <c r="D18" s="38">
        <v>119</v>
      </c>
      <c r="E18" s="39">
        <f t="shared" si="0"/>
        <v>0.79333333333333333</v>
      </c>
    </row>
    <row r="19" spans="1:5" ht="16.2" thickBot="1" x14ac:dyDescent="0.35">
      <c r="A19" s="49" t="s">
        <v>94</v>
      </c>
      <c r="B19" s="50">
        <v>24947500</v>
      </c>
      <c r="C19" s="50">
        <v>21773777</v>
      </c>
      <c r="D19" s="50">
        <v>13986233</v>
      </c>
      <c r="E19" s="51">
        <f t="shared" si="0"/>
        <v>0.64234298900002518</v>
      </c>
    </row>
    <row r="20" spans="1:5" ht="16.2" thickBot="1" x14ac:dyDescent="0.35">
      <c r="A20" s="49" t="s">
        <v>76</v>
      </c>
      <c r="B20" s="50">
        <v>24947500</v>
      </c>
      <c r="C20" s="50">
        <v>23161624</v>
      </c>
      <c r="D20" s="50">
        <v>15374080</v>
      </c>
      <c r="E20" s="51">
        <f t="shared" si="0"/>
        <v>0.66377383554797365</v>
      </c>
    </row>
    <row r="23" spans="1:5" ht="26.4" x14ac:dyDescent="0.3">
      <c r="A23" s="1" t="s">
        <v>56</v>
      </c>
      <c r="B23" s="36">
        <v>530936</v>
      </c>
      <c r="C23" s="36">
        <v>530936</v>
      </c>
      <c r="D23" s="36">
        <v>530936</v>
      </c>
      <c r="E23" s="37">
        <f>SUM(D23/C23)</f>
        <v>1</v>
      </c>
    </row>
    <row r="24" spans="1:5" x14ac:dyDescent="0.3">
      <c r="A24" s="1" t="s">
        <v>107</v>
      </c>
      <c r="B24" s="36">
        <v>530936</v>
      </c>
      <c r="C24" s="36">
        <v>530936</v>
      </c>
      <c r="D24" s="36">
        <v>530936</v>
      </c>
      <c r="E24" s="37">
        <f t="shared" ref="E24:E27" si="1">SUM(D24/C24)</f>
        <v>1</v>
      </c>
    </row>
    <row r="25" spans="1:5" x14ac:dyDescent="0.3">
      <c r="A25" s="1" t="s">
        <v>86</v>
      </c>
      <c r="B25" s="36">
        <v>77694289</v>
      </c>
      <c r="C25" s="36">
        <v>77836650</v>
      </c>
      <c r="D25" s="36">
        <v>56010794</v>
      </c>
      <c r="E25" s="37">
        <f t="shared" si="1"/>
        <v>0.71959409866688762</v>
      </c>
    </row>
    <row r="26" spans="1:5" ht="15" thickBot="1" x14ac:dyDescent="0.35">
      <c r="A26" s="6" t="s">
        <v>115</v>
      </c>
      <c r="B26" s="38">
        <v>78225225</v>
      </c>
      <c r="C26" s="38">
        <v>78367586</v>
      </c>
      <c r="D26" s="38">
        <v>56541730</v>
      </c>
      <c r="E26" s="39">
        <f t="shared" si="1"/>
        <v>0.72149383292219826</v>
      </c>
    </row>
    <row r="27" spans="1:5" ht="16.2" thickBot="1" x14ac:dyDescent="0.35">
      <c r="A27" s="49" t="s">
        <v>116</v>
      </c>
      <c r="B27" s="50">
        <v>78225225</v>
      </c>
      <c r="C27" s="50">
        <v>78367586</v>
      </c>
      <c r="D27" s="50">
        <v>56541730</v>
      </c>
      <c r="E27" s="51">
        <f t="shared" si="1"/>
        <v>0.72149383292219826</v>
      </c>
    </row>
    <row r="29" spans="1:5" s="16" customFormat="1" x14ac:dyDescent="0.3">
      <c r="A29" s="16" t="s">
        <v>108</v>
      </c>
      <c r="B29" s="20">
        <f>SUM(B20+B27)</f>
        <v>103172725</v>
      </c>
      <c r="C29" s="20">
        <f t="shared" ref="C29:D29" si="2">SUM(C20+C27)</f>
        <v>101529210</v>
      </c>
      <c r="D29" s="20">
        <f t="shared" si="2"/>
        <v>71915810</v>
      </c>
      <c r="E29" s="107">
        <f>SUM(D29/C29)</f>
        <v>0.70832630333674418</v>
      </c>
    </row>
  </sheetData>
  <mergeCells count="4">
    <mergeCell ref="D1:E1"/>
    <mergeCell ref="A3:E3"/>
    <mergeCell ref="A5:D5"/>
    <mergeCell ref="D6:E6"/>
  </mergeCells>
  <pageMargins left="0.74803149606299213" right="0.74803149606299213" top="0.98425196850393704" bottom="0.98425196850393704" header="0.51181102362204722" footer="0.51181102362204722"/>
  <pageSetup scale="7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87BBF-985C-41E3-9E85-E22E138A32E2}">
  <dimension ref="A1:E51"/>
  <sheetViews>
    <sheetView view="pageBreakPreview" zoomScale="60" zoomScaleNormal="100" workbookViewId="0">
      <pane ySplit="7" topLeftCell="A11" activePane="bottomLeft" state="frozen"/>
      <selection pane="bottomLeft" activeCell="G32" sqref="G32"/>
    </sheetView>
  </sheetViews>
  <sheetFormatPr defaultRowHeight="14.4" x14ac:dyDescent="0.3"/>
  <cols>
    <col min="1" max="1" width="41" style="15" customWidth="1"/>
    <col min="2" max="2" width="14.88671875" style="15" customWidth="1"/>
    <col min="3" max="3" width="17.33203125" style="15" customWidth="1"/>
    <col min="4" max="4" width="16.33203125" style="15" customWidth="1"/>
    <col min="5" max="5" width="12.44140625" style="29" customWidth="1"/>
    <col min="6" max="256" width="8.88671875" style="15"/>
    <col min="257" max="257" width="41" style="15" customWidth="1"/>
    <col min="258" max="258" width="14.88671875" style="15" customWidth="1"/>
    <col min="259" max="259" width="17.33203125" style="15" customWidth="1"/>
    <col min="260" max="260" width="16.33203125" style="15" customWidth="1"/>
    <col min="261" max="261" width="12.44140625" style="15" customWidth="1"/>
    <col min="262" max="512" width="8.88671875" style="15"/>
    <col min="513" max="513" width="41" style="15" customWidth="1"/>
    <col min="514" max="514" width="14.88671875" style="15" customWidth="1"/>
    <col min="515" max="515" width="17.33203125" style="15" customWidth="1"/>
    <col min="516" max="516" width="16.33203125" style="15" customWidth="1"/>
    <col min="517" max="517" width="12.44140625" style="15" customWidth="1"/>
    <col min="518" max="768" width="8.88671875" style="15"/>
    <col min="769" max="769" width="41" style="15" customWidth="1"/>
    <col min="770" max="770" width="14.88671875" style="15" customWidth="1"/>
    <col min="771" max="771" width="17.33203125" style="15" customWidth="1"/>
    <col min="772" max="772" width="16.33203125" style="15" customWidth="1"/>
    <col min="773" max="773" width="12.44140625" style="15" customWidth="1"/>
    <col min="774" max="1024" width="8.88671875" style="15"/>
    <col min="1025" max="1025" width="41" style="15" customWidth="1"/>
    <col min="1026" max="1026" width="14.88671875" style="15" customWidth="1"/>
    <col min="1027" max="1027" width="17.33203125" style="15" customWidth="1"/>
    <col min="1028" max="1028" width="16.33203125" style="15" customWidth="1"/>
    <col min="1029" max="1029" width="12.44140625" style="15" customWidth="1"/>
    <col min="1030" max="1280" width="8.88671875" style="15"/>
    <col min="1281" max="1281" width="41" style="15" customWidth="1"/>
    <col min="1282" max="1282" width="14.88671875" style="15" customWidth="1"/>
    <col min="1283" max="1283" width="17.33203125" style="15" customWidth="1"/>
    <col min="1284" max="1284" width="16.33203125" style="15" customWidth="1"/>
    <col min="1285" max="1285" width="12.44140625" style="15" customWidth="1"/>
    <col min="1286" max="1536" width="8.88671875" style="15"/>
    <col min="1537" max="1537" width="41" style="15" customWidth="1"/>
    <col min="1538" max="1538" width="14.88671875" style="15" customWidth="1"/>
    <col min="1539" max="1539" width="17.33203125" style="15" customWidth="1"/>
    <col min="1540" max="1540" width="16.33203125" style="15" customWidth="1"/>
    <col min="1541" max="1541" width="12.44140625" style="15" customWidth="1"/>
    <col min="1542" max="1792" width="8.88671875" style="15"/>
    <col min="1793" max="1793" width="41" style="15" customWidth="1"/>
    <col min="1794" max="1794" width="14.88671875" style="15" customWidth="1"/>
    <col min="1795" max="1795" width="17.33203125" style="15" customWidth="1"/>
    <col min="1796" max="1796" width="16.33203125" style="15" customWidth="1"/>
    <col min="1797" max="1797" width="12.44140625" style="15" customWidth="1"/>
    <col min="1798" max="2048" width="8.88671875" style="15"/>
    <col min="2049" max="2049" width="41" style="15" customWidth="1"/>
    <col min="2050" max="2050" width="14.88671875" style="15" customWidth="1"/>
    <col min="2051" max="2051" width="17.33203125" style="15" customWidth="1"/>
    <col min="2052" max="2052" width="16.33203125" style="15" customWidth="1"/>
    <col min="2053" max="2053" width="12.44140625" style="15" customWidth="1"/>
    <col min="2054" max="2304" width="8.88671875" style="15"/>
    <col min="2305" max="2305" width="41" style="15" customWidth="1"/>
    <col min="2306" max="2306" width="14.88671875" style="15" customWidth="1"/>
    <col min="2307" max="2307" width="17.33203125" style="15" customWidth="1"/>
    <col min="2308" max="2308" width="16.33203125" style="15" customWidth="1"/>
    <col min="2309" max="2309" width="12.44140625" style="15" customWidth="1"/>
    <col min="2310" max="2560" width="8.88671875" style="15"/>
    <col min="2561" max="2561" width="41" style="15" customWidth="1"/>
    <col min="2562" max="2562" width="14.88671875" style="15" customWidth="1"/>
    <col min="2563" max="2563" width="17.33203125" style="15" customWidth="1"/>
    <col min="2564" max="2564" width="16.33203125" style="15" customWidth="1"/>
    <col min="2565" max="2565" width="12.44140625" style="15" customWidth="1"/>
    <col min="2566" max="2816" width="8.88671875" style="15"/>
    <col min="2817" max="2817" width="41" style="15" customWidth="1"/>
    <col min="2818" max="2818" width="14.88671875" style="15" customWidth="1"/>
    <col min="2819" max="2819" width="17.33203125" style="15" customWidth="1"/>
    <col min="2820" max="2820" width="16.33203125" style="15" customWidth="1"/>
    <col min="2821" max="2821" width="12.44140625" style="15" customWidth="1"/>
    <col min="2822" max="3072" width="8.88671875" style="15"/>
    <col min="3073" max="3073" width="41" style="15" customWidth="1"/>
    <col min="3074" max="3074" width="14.88671875" style="15" customWidth="1"/>
    <col min="3075" max="3075" width="17.33203125" style="15" customWidth="1"/>
    <col min="3076" max="3076" width="16.33203125" style="15" customWidth="1"/>
    <col min="3077" max="3077" width="12.44140625" style="15" customWidth="1"/>
    <col min="3078" max="3328" width="8.88671875" style="15"/>
    <col min="3329" max="3329" width="41" style="15" customWidth="1"/>
    <col min="3330" max="3330" width="14.88671875" style="15" customWidth="1"/>
    <col min="3331" max="3331" width="17.33203125" style="15" customWidth="1"/>
    <col min="3332" max="3332" width="16.33203125" style="15" customWidth="1"/>
    <col min="3333" max="3333" width="12.44140625" style="15" customWidth="1"/>
    <col min="3334" max="3584" width="8.88671875" style="15"/>
    <col min="3585" max="3585" width="41" style="15" customWidth="1"/>
    <col min="3586" max="3586" width="14.88671875" style="15" customWidth="1"/>
    <col min="3587" max="3587" width="17.33203125" style="15" customWidth="1"/>
    <col min="3588" max="3588" width="16.33203125" style="15" customWidth="1"/>
    <col min="3589" max="3589" width="12.44140625" style="15" customWidth="1"/>
    <col min="3590" max="3840" width="8.88671875" style="15"/>
    <col min="3841" max="3841" width="41" style="15" customWidth="1"/>
    <col min="3842" max="3842" width="14.88671875" style="15" customWidth="1"/>
    <col min="3843" max="3843" width="17.33203125" style="15" customWidth="1"/>
    <col min="3844" max="3844" width="16.33203125" style="15" customWidth="1"/>
    <col min="3845" max="3845" width="12.44140625" style="15" customWidth="1"/>
    <col min="3846" max="4096" width="8.88671875" style="15"/>
    <col min="4097" max="4097" width="41" style="15" customWidth="1"/>
    <col min="4098" max="4098" width="14.88671875" style="15" customWidth="1"/>
    <col min="4099" max="4099" width="17.33203125" style="15" customWidth="1"/>
    <col min="4100" max="4100" width="16.33203125" style="15" customWidth="1"/>
    <col min="4101" max="4101" width="12.44140625" style="15" customWidth="1"/>
    <col min="4102" max="4352" width="8.88671875" style="15"/>
    <col min="4353" max="4353" width="41" style="15" customWidth="1"/>
    <col min="4354" max="4354" width="14.88671875" style="15" customWidth="1"/>
    <col min="4355" max="4355" width="17.33203125" style="15" customWidth="1"/>
    <col min="4356" max="4356" width="16.33203125" style="15" customWidth="1"/>
    <col min="4357" max="4357" width="12.44140625" style="15" customWidth="1"/>
    <col min="4358" max="4608" width="8.88671875" style="15"/>
    <col min="4609" max="4609" width="41" style="15" customWidth="1"/>
    <col min="4610" max="4610" width="14.88671875" style="15" customWidth="1"/>
    <col min="4611" max="4611" width="17.33203125" style="15" customWidth="1"/>
    <col min="4612" max="4612" width="16.33203125" style="15" customWidth="1"/>
    <col min="4613" max="4613" width="12.44140625" style="15" customWidth="1"/>
    <col min="4614" max="4864" width="8.88671875" style="15"/>
    <col min="4865" max="4865" width="41" style="15" customWidth="1"/>
    <col min="4866" max="4866" width="14.88671875" style="15" customWidth="1"/>
    <col min="4867" max="4867" width="17.33203125" style="15" customWidth="1"/>
    <col min="4868" max="4868" width="16.33203125" style="15" customWidth="1"/>
    <col min="4869" max="4869" width="12.44140625" style="15" customWidth="1"/>
    <col min="4870" max="5120" width="8.88671875" style="15"/>
    <col min="5121" max="5121" width="41" style="15" customWidth="1"/>
    <col min="5122" max="5122" width="14.88671875" style="15" customWidth="1"/>
    <col min="5123" max="5123" width="17.33203125" style="15" customWidth="1"/>
    <col min="5124" max="5124" width="16.33203125" style="15" customWidth="1"/>
    <col min="5125" max="5125" width="12.44140625" style="15" customWidth="1"/>
    <col min="5126" max="5376" width="8.88671875" style="15"/>
    <col min="5377" max="5377" width="41" style="15" customWidth="1"/>
    <col min="5378" max="5378" width="14.88671875" style="15" customWidth="1"/>
    <col min="5379" max="5379" width="17.33203125" style="15" customWidth="1"/>
    <col min="5380" max="5380" width="16.33203125" style="15" customWidth="1"/>
    <col min="5381" max="5381" width="12.44140625" style="15" customWidth="1"/>
    <col min="5382" max="5632" width="8.88671875" style="15"/>
    <col min="5633" max="5633" width="41" style="15" customWidth="1"/>
    <col min="5634" max="5634" width="14.88671875" style="15" customWidth="1"/>
    <col min="5635" max="5635" width="17.33203125" style="15" customWidth="1"/>
    <col min="5636" max="5636" width="16.33203125" style="15" customWidth="1"/>
    <col min="5637" max="5637" width="12.44140625" style="15" customWidth="1"/>
    <col min="5638" max="5888" width="8.88671875" style="15"/>
    <col min="5889" max="5889" width="41" style="15" customWidth="1"/>
    <col min="5890" max="5890" width="14.88671875" style="15" customWidth="1"/>
    <col min="5891" max="5891" width="17.33203125" style="15" customWidth="1"/>
    <col min="5892" max="5892" width="16.33203125" style="15" customWidth="1"/>
    <col min="5893" max="5893" width="12.44140625" style="15" customWidth="1"/>
    <col min="5894" max="6144" width="8.88671875" style="15"/>
    <col min="6145" max="6145" width="41" style="15" customWidth="1"/>
    <col min="6146" max="6146" width="14.88671875" style="15" customWidth="1"/>
    <col min="6147" max="6147" width="17.33203125" style="15" customWidth="1"/>
    <col min="6148" max="6148" width="16.33203125" style="15" customWidth="1"/>
    <col min="6149" max="6149" width="12.44140625" style="15" customWidth="1"/>
    <col min="6150" max="6400" width="8.88671875" style="15"/>
    <col min="6401" max="6401" width="41" style="15" customWidth="1"/>
    <col min="6402" max="6402" width="14.88671875" style="15" customWidth="1"/>
    <col min="6403" max="6403" width="17.33203125" style="15" customWidth="1"/>
    <col min="6404" max="6404" width="16.33203125" style="15" customWidth="1"/>
    <col min="6405" max="6405" width="12.44140625" style="15" customWidth="1"/>
    <col min="6406" max="6656" width="8.88671875" style="15"/>
    <col min="6657" max="6657" width="41" style="15" customWidth="1"/>
    <col min="6658" max="6658" width="14.88671875" style="15" customWidth="1"/>
    <col min="6659" max="6659" width="17.33203125" style="15" customWidth="1"/>
    <col min="6660" max="6660" width="16.33203125" style="15" customWidth="1"/>
    <col min="6661" max="6661" width="12.44140625" style="15" customWidth="1"/>
    <col min="6662" max="6912" width="8.88671875" style="15"/>
    <col min="6913" max="6913" width="41" style="15" customWidth="1"/>
    <col min="6914" max="6914" width="14.88671875" style="15" customWidth="1"/>
    <col min="6915" max="6915" width="17.33203125" style="15" customWidth="1"/>
    <col min="6916" max="6916" width="16.33203125" style="15" customWidth="1"/>
    <col min="6917" max="6917" width="12.44140625" style="15" customWidth="1"/>
    <col min="6918" max="7168" width="8.88671875" style="15"/>
    <col min="7169" max="7169" width="41" style="15" customWidth="1"/>
    <col min="7170" max="7170" width="14.88671875" style="15" customWidth="1"/>
    <col min="7171" max="7171" width="17.33203125" style="15" customWidth="1"/>
    <col min="7172" max="7172" width="16.33203125" style="15" customWidth="1"/>
    <col min="7173" max="7173" width="12.44140625" style="15" customWidth="1"/>
    <col min="7174" max="7424" width="8.88671875" style="15"/>
    <col min="7425" max="7425" width="41" style="15" customWidth="1"/>
    <col min="7426" max="7426" width="14.88671875" style="15" customWidth="1"/>
    <col min="7427" max="7427" width="17.33203125" style="15" customWidth="1"/>
    <col min="7428" max="7428" width="16.33203125" style="15" customWidth="1"/>
    <col min="7429" max="7429" width="12.44140625" style="15" customWidth="1"/>
    <col min="7430" max="7680" width="8.88671875" style="15"/>
    <col min="7681" max="7681" width="41" style="15" customWidth="1"/>
    <col min="7682" max="7682" width="14.88671875" style="15" customWidth="1"/>
    <col min="7683" max="7683" width="17.33203125" style="15" customWidth="1"/>
    <col min="7684" max="7684" width="16.33203125" style="15" customWidth="1"/>
    <col min="7685" max="7685" width="12.44140625" style="15" customWidth="1"/>
    <col min="7686" max="7936" width="8.88671875" style="15"/>
    <col min="7937" max="7937" width="41" style="15" customWidth="1"/>
    <col min="7938" max="7938" width="14.88671875" style="15" customWidth="1"/>
    <col min="7939" max="7939" width="17.33203125" style="15" customWidth="1"/>
    <col min="7940" max="7940" width="16.33203125" style="15" customWidth="1"/>
    <col min="7941" max="7941" width="12.44140625" style="15" customWidth="1"/>
    <col min="7942" max="8192" width="8.88671875" style="15"/>
    <col min="8193" max="8193" width="41" style="15" customWidth="1"/>
    <col min="8194" max="8194" width="14.88671875" style="15" customWidth="1"/>
    <col min="8195" max="8195" width="17.33203125" style="15" customWidth="1"/>
    <col min="8196" max="8196" width="16.33203125" style="15" customWidth="1"/>
    <col min="8197" max="8197" width="12.44140625" style="15" customWidth="1"/>
    <col min="8198" max="8448" width="8.88671875" style="15"/>
    <col min="8449" max="8449" width="41" style="15" customWidth="1"/>
    <col min="8450" max="8450" width="14.88671875" style="15" customWidth="1"/>
    <col min="8451" max="8451" width="17.33203125" style="15" customWidth="1"/>
    <col min="8452" max="8452" width="16.33203125" style="15" customWidth="1"/>
    <col min="8453" max="8453" width="12.44140625" style="15" customWidth="1"/>
    <col min="8454" max="8704" width="8.88671875" style="15"/>
    <col min="8705" max="8705" width="41" style="15" customWidth="1"/>
    <col min="8706" max="8706" width="14.88671875" style="15" customWidth="1"/>
    <col min="8707" max="8707" width="17.33203125" style="15" customWidth="1"/>
    <col min="8708" max="8708" width="16.33203125" style="15" customWidth="1"/>
    <col min="8709" max="8709" width="12.44140625" style="15" customWidth="1"/>
    <col min="8710" max="8960" width="8.88671875" style="15"/>
    <col min="8961" max="8961" width="41" style="15" customWidth="1"/>
    <col min="8962" max="8962" width="14.88671875" style="15" customWidth="1"/>
    <col min="8963" max="8963" width="17.33203125" style="15" customWidth="1"/>
    <col min="8964" max="8964" width="16.33203125" style="15" customWidth="1"/>
    <col min="8965" max="8965" width="12.44140625" style="15" customWidth="1"/>
    <col min="8966" max="9216" width="8.88671875" style="15"/>
    <col min="9217" max="9217" width="41" style="15" customWidth="1"/>
    <col min="9218" max="9218" width="14.88671875" style="15" customWidth="1"/>
    <col min="9219" max="9219" width="17.33203125" style="15" customWidth="1"/>
    <col min="9220" max="9220" width="16.33203125" style="15" customWidth="1"/>
    <col min="9221" max="9221" width="12.44140625" style="15" customWidth="1"/>
    <col min="9222" max="9472" width="8.88671875" style="15"/>
    <col min="9473" max="9473" width="41" style="15" customWidth="1"/>
    <col min="9474" max="9474" width="14.88671875" style="15" customWidth="1"/>
    <col min="9475" max="9475" width="17.33203125" style="15" customWidth="1"/>
    <col min="9476" max="9476" width="16.33203125" style="15" customWidth="1"/>
    <col min="9477" max="9477" width="12.44140625" style="15" customWidth="1"/>
    <col min="9478" max="9728" width="8.88671875" style="15"/>
    <col min="9729" max="9729" width="41" style="15" customWidth="1"/>
    <col min="9730" max="9730" width="14.88671875" style="15" customWidth="1"/>
    <col min="9731" max="9731" width="17.33203125" style="15" customWidth="1"/>
    <col min="9732" max="9732" width="16.33203125" style="15" customWidth="1"/>
    <col min="9733" max="9733" width="12.44140625" style="15" customWidth="1"/>
    <col min="9734" max="9984" width="8.88671875" style="15"/>
    <col min="9985" max="9985" width="41" style="15" customWidth="1"/>
    <col min="9986" max="9986" width="14.88671875" style="15" customWidth="1"/>
    <col min="9987" max="9987" width="17.33203125" style="15" customWidth="1"/>
    <col min="9988" max="9988" width="16.33203125" style="15" customWidth="1"/>
    <col min="9989" max="9989" width="12.44140625" style="15" customWidth="1"/>
    <col min="9990" max="10240" width="8.88671875" style="15"/>
    <col min="10241" max="10241" width="41" style="15" customWidth="1"/>
    <col min="10242" max="10242" width="14.88671875" style="15" customWidth="1"/>
    <col min="10243" max="10243" width="17.33203125" style="15" customWidth="1"/>
    <col min="10244" max="10244" width="16.33203125" style="15" customWidth="1"/>
    <col min="10245" max="10245" width="12.44140625" style="15" customWidth="1"/>
    <col min="10246" max="10496" width="8.88671875" style="15"/>
    <col min="10497" max="10497" width="41" style="15" customWidth="1"/>
    <col min="10498" max="10498" width="14.88671875" style="15" customWidth="1"/>
    <col min="10499" max="10499" width="17.33203125" style="15" customWidth="1"/>
    <col min="10500" max="10500" width="16.33203125" style="15" customWidth="1"/>
    <col min="10501" max="10501" width="12.44140625" style="15" customWidth="1"/>
    <col min="10502" max="10752" width="8.88671875" style="15"/>
    <col min="10753" max="10753" width="41" style="15" customWidth="1"/>
    <col min="10754" max="10754" width="14.88671875" style="15" customWidth="1"/>
    <col min="10755" max="10755" width="17.33203125" style="15" customWidth="1"/>
    <col min="10756" max="10756" width="16.33203125" style="15" customWidth="1"/>
    <col min="10757" max="10757" width="12.44140625" style="15" customWidth="1"/>
    <col min="10758" max="11008" width="8.88671875" style="15"/>
    <col min="11009" max="11009" width="41" style="15" customWidth="1"/>
    <col min="11010" max="11010" width="14.88671875" style="15" customWidth="1"/>
    <col min="11011" max="11011" width="17.33203125" style="15" customWidth="1"/>
    <col min="11012" max="11012" width="16.33203125" style="15" customWidth="1"/>
    <col min="11013" max="11013" width="12.44140625" style="15" customWidth="1"/>
    <col min="11014" max="11264" width="8.88671875" style="15"/>
    <col min="11265" max="11265" width="41" style="15" customWidth="1"/>
    <col min="11266" max="11266" width="14.88671875" style="15" customWidth="1"/>
    <col min="11267" max="11267" width="17.33203125" style="15" customWidth="1"/>
    <col min="11268" max="11268" width="16.33203125" style="15" customWidth="1"/>
    <col min="11269" max="11269" width="12.44140625" style="15" customWidth="1"/>
    <col min="11270" max="11520" width="8.88671875" style="15"/>
    <col min="11521" max="11521" width="41" style="15" customWidth="1"/>
    <col min="11522" max="11522" width="14.88671875" style="15" customWidth="1"/>
    <col min="11523" max="11523" width="17.33203125" style="15" customWidth="1"/>
    <col min="11524" max="11524" width="16.33203125" style="15" customWidth="1"/>
    <col min="11525" max="11525" width="12.44140625" style="15" customWidth="1"/>
    <col min="11526" max="11776" width="8.88671875" style="15"/>
    <col min="11777" max="11777" width="41" style="15" customWidth="1"/>
    <col min="11778" max="11778" width="14.88671875" style="15" customWidth="1"/>
    <col min="11779" max="11779" width="17.33203125" style="15" customWidth="1"/>
    <col min="11780" max="11780" width="16.33203125" style="15" customWidth="1"/>
    <col min="11781" max="11781" width="12.44140625" style="15" customWidth="1"/>
    <col min="11782" max="12032" width="8.88671875" style="15"/>
    <col min="12033" max="12033" width="41" style="15" customWidth="1"/>
    <col min="12034" max="12034" width="14.88671875" style="15" customWidth="1"/>
    <col min="12035" max="12035" width="17.33203125" style="15" customWidth="1"/>
    <col min="12036" max="12036" width="16.33203125" style="15" customWidth="1"/>
    <col min="12037" max="12037" width="12.44140625" style="15" customWidth="1"/>
    <col min="12038" max="12288" width="8.88671875" style="15"/>
    <col min="12289" max="12289" width="41" style="15" customWidth="1"/>
    <col min="12290" max="12290" width="14.88671875" style="15" customWidth="1"/>
    <col min="12291" max="12291" width="17.33203125" style="15" customWidth="1"/>
    <col min="12292" max="12292" width="16.33203125" style="15" customWidth="1"/>
    <col min="12293" max="12293" width="12.44140625" style="15" customWidth="1"/>
    <col min="12294" max="12544" width="8.88671875" style="15"/>
    <col min="12545" max="12545" width="41" style="15" customWidth="1"/>
    <col min="12546" max="12546" width="14.88671875" style="15" customWidth="1"/>
    <col min="12547" max="12547" width="17.33203125" style="15" customWidth="1"/>
    <col min="12548" max="12548" width="16.33203125" style="15" customWidth="1"/>
    <col min="12549" max="12549" width="12.44140625" style="15" customWidth="1"/>
    <col min="12550" max="12800" width="8.88671875" style="15"/>
    <col min="12801" max="12801" width="41" style="15" customWidth="1"/>
    <col min="12802" max="12802" width="14.88671875" style="15" customWidth="1"/>
    <col min="12803" max="12803" width="17.33203125" style="15" customWidth="1"/>
    <col min="12804" max="12804" width="16.33203125" style="15" customWidth="1"/>
    <col min="12805" max="12805" width="12.44140625" style="15" customWidth="1"/>
    <col min="12806" max="13056" width="8.88671875" style="15"/>
    <col min="13057" max="13057" width="41" style="15" customWidth="1"/>
    <col min="13058" max="13058" width="14.88671875" style="15" customWidth="1"/>
    <col min="13059" max="13059" width="17.33203125" style="15" customWidth="1"/>
    <col min="13060" max="13060" width="16.33203125" style="15" customWidth="1"/>
    <col min="13061" max="13061" width="12.44140625" style="15" customWidth="1"/>
    <col min="13062" max="13312" width="8.88671875" style="15"/>
    <col min="13313" max="13313" width="41" style="15" customWidth="1"/>
    <col min="13314" max="13314" width="14.88671875" style="15" customWidth="1"/>
    <col min="13315" max="13315" width="17.33203125" style="15" customWidth="1"/>
    <col min="13316" max="13316" width="16.33203125" style="15" customWidth="1"/>
    <col min="13317" max="13317" width="12.44140625" style="15" customWidth="1"/>
    <col min="13318" max="13568" width="8.88671875" style="15"/>
    <col min="13569" max="13569" width="41" style="15" customWidth="1"/>
    <col min="13570" max="13570" width="14.88671875" style="15" customWidth="1"/>
    <col min="13571" max="13571" width="17.33203125" style="15" customWidth="1"/>
    <col min="13572" max="13572" width="16.33203125" style="15" customWidth="1"/>
    <col min="13573" max="13573" width="12.44140625" style="15" customWidth="1"/>
    <col min="13574" max="13824" width="8.88671875" style="15"/>
    <col min="13825" max="13825" width="41" style="15" customWidth="1"/>
    <col min="13826" max="13826" width="14.88671875" style="15" customWidth="1"/>
    <col min="13827" max="13827" width="17.33203125" style="15" customWidth="1"/>
    <col min="13828" max="13828" width="16.33203125" style="15" customWidth="1"/>
    <col min="13829" max="13829" width="12.44140625" style="15" customWidth="1"/>
    <col min="13830" max="14080" width="8.88671875" style="15"/>
    <col min="14081" max="14081" width="41" style="15" customWidth="1"/>
    <col min="14082" max="14082" width="14.88671875" style="15" customWidth="1"/>
    <col min="14083" max="14083" width="17.33203125" style="15" customWidth="1"/>
    <col min="14084" max="14084" width="16.33203125" style="15" customWidth="1"/>
    <col min="14085" max="14085" width="12.44140625" style="15" customWidth="1"/>
    <col min="14086" max="14336" width="8.88671875" style="15"/>
    <col min="14337" max="14337" width="41" style="15" customWidth="1"/>
    <col min="14338" max="14338" width="14.88671875" style="15" customWidth="1"/>
    <col min="14339" max="14339" width="17.33203125" style="15" customWidth="1"/>
    <col min="14340" max="14340" width="16.33203125" style="15" customWidth="1"/>
    <col min="14341" max="14341" width="12.44140625" style="15" customWidth="1"/>
    <col min="14342" max="14592" width="8.88671875" style="15"/>
    <col min="14593" max="14593" width="41" style="15" customWidth="1"/>
    <col min="14594" max="14594" width="14.88671875" style="15" customWidth="1"/>
    <col min="14595" max="14595" width="17.33203125" style="15" customWidth="1"/>
    <col min="14596" max="14596" width="16.33203125" style="15" customWidth="1"/>
    <col min="14597" max="14597" width="12.44140625" style="15" customWidth="1"/>
    <col min="14598" max="14848" width="8.88671875" style="15"/>
    <col min="14849" max="14849" width="41" style="15" customWidth="1"/>
    <col min="14850" max="14850" width="14.88671875" style="15" customWidth="1"/>
    <col min="14851" max="14851" width="17.33203125" style="15" customWidth="1"/>
    <col min="14852" max="14852" width="16.33203125" style="15" customWidth="1"/>
    <col min="14853" max="14853" width="12.44140625" style="15" customWidth="1"/>
    <col min="14854" max="15104" width="8.88671875" style="15"/>
    <col min="15105" max="15105" width="41" style="15" customWidth="1"/>
    <col min="15106" max="15106" width="14.88671875" style="15" customWidth="1"/>
    <col min="15107" max="15107" width="17.33203125" style="15" customWidth="1"/>
    <col min="15108" max="15108" width="16.33203125" style="15" customWidth="1"/>
    <col min="15109" max="15109" width="12.44140625" style="15" customWidth="1"/>
    <col min="15110" max="15360" width="8.88671875" style="15"/>
    <col min="15361" max="15361" width="41" style="15" customWidth="1"/>
    <col min="15362" max="15362" width="14.88671875" style="15" customWidth="1"/>
    <col min="15363" max="15363" width="17.33203125" style="15" customWidth="1"/>
    <col min="15364" max="15364" width="16.33203125" style="15" customWidth="1"/>
    <col min="15365" max="15365" width="12.44140625" style="15" customWidth="1"/>
    <col min="15366" max="15616" width="8.88671875" style="15"/>
    <col min="15617" max="15617" width="41" style="15" customWidth="1"/>
    <col min="15618" max="15618" width="14.88671875" style="15" customWidth="1"/>
    <col min="15619" max="15619" width="17.33203125" style="15" customWidth="1"/>
    <col min="15620" max="15620" width="16.33203125" style="15" customWidth="1"/>
    <col min="15621" max="15621" width="12.44140625" style="15" customWidth="1"/>
    <col min="15622" max="15872" width="8.88671875" style="15"/>
    <col min="15873" max="15873" width="41" style="15" customWidth="1"/>
    <col min="15874" max="15874" width="14.88671875" style="15" customWidth="1"/>
    <col min="15875" max="15875" width="17.33203125" style="15" customWidth="1"/>
    <col min="15876" max="15876" width="16.33203125" style="15" customWidth="1"/>
    <col min="15877" max="15877" width="12.44140625" style="15" customWidth="1"/>
    <col min="15878" max="16128" width="8.88671875" style="15"/>
    <col min="16129" max="16129" width="41" style="15" customWidth="1"/>
    <col min="16130" max="16130" width="14.88671875" style="15" customWidth="1"/>
    <col min="16131" max="16131" width="17.33203125" style="15" customWidth="1"/>
    <col min="16132" max="16132" width="16.33203125" style="15" customWidth="1"/>
    <col min="16133" max="16133" width="12.44140625" style="15" customWidth="1"/>
    <col min="16134" max="16384" width="8.88671875" style="15"/>
  </cols>
  <sheetData>
    <row r="1" spans="1:5" ht="15" x14ac:dyDescent="0.25">
      <c r="C1" s="28" t="s">
        <v>98</v>
      </c>
      <c r="D1" s="28"/>
      <c r="E1" s="28"/>
    </row>
    <row r="3" spans="1:5" ht="15.6" x14ac:dyDescent="0.3">
      <c r="A3" s="24" t="s">
        <v>97</v>
      </c>
      <c r="B3" s="24"/>
      <c r="C3" s="24"/>
      <c r="D3" s="24"/>
    </row>
    <row r="6" spans="1:5" ht="13.8" thickBot="1" x14ac:dyDescent="0.3">
      <c r="A6" s="70" t="s">
        <v>1</v>
      </c>
      <c r="B6" s="70"/>
      <c r="C6" s="70"/>
      <c r="D6" s="70"/>
      <c r="E6" s="70"/>
    </row>
    <row r="7" spans="1:5" s="19" customFormat="1" ht="31.8" thickBot="1" x14ac:dyDescent="0.3">
      <c r="A7" s="30" t="s">
        <v>2</v>
      </c>
      <c r="B7" s="31" t="s">
        <v>3</v>
      </c>
      <c r="C7" s="31" t="s">
        <v>4</v>
      </c>
      <c r="D7" s="31" t="s">
        <v>125</v>
      </c>
      <c r="E7" s="68" t="s">
        <v>5</v>
      </c>
    </row>
    <row r="8" spans="1:5" ht="26.4" x14ac:dyDescent="0.3">
      <c r="A8" s="5" t="s">
        <v>6</v>
      </c>
      <c r="B8" s="34">
        <v>68947144</v>
      </c>
      <c r="C8" s="34">
        <v>68395871</v>
      </c>
      <c r="D8" s="34">
        <v>48929145</v>
      </c>
      <c r="E8" s="35">
        <f>SUM(D8/C8)</f>
        <v>0.71538156155654486</v>
      </c>
    </row>
    <row r="9" spans="1:5" x14ac:dyDescent="0.3">
      <c r="A9" s="1" t="s">
        <v>96</v>
      </c>
      <c r="B9" s="36">
        <v>0</v>
      </c>
      <c r="C9" s="36">
        <v>900000</v>
      </c>
      <c r="D9" s="36">
        <v>764681</v>
      </c>
      <c r="E9" s="35">
        <f t="shared" ref="E9:E51" si="0">SUM(D9/C9)</f>
        <v>0.84964555555555554</v>
      </c>
    </row>
    <row r="10" spans="1:5" ht="26.4" x14ac:dyDescent="0.3">
      <c r="A10" s="1" t="s">
        <v>82</v>
      </c>
      <c r="B10" s="36">
        <v>0</v>
      </c>
      <c r="C10" s="36">
        <v>200000</v>
      </c>
      <c r="D10" s="36">
        <v>110755</v>
      </c>
      <c r="E10" s="35">
        <f t="shared" si="0"/>
        <v>0.55377500000000002</v>
      </c>
    </row>
    <row r="11" spans="1:5" x14ac:dyDescent="0.3">
      <c r="A11" s="1" t="s">
        <v>83</v>
      </c>
      <c r="B11" s="36">
        <v>1476000</v>
      </c>
      <c r="C11" s="36">
        <v>1578400</v>
      </c>
      <c r="D11" s="36">
        <v>0</v>
      </c>
      <c r="E11" s="35">
        <f t="shared" si="0"/>
        <v>0</v>
      </c>
    </row>
    <row r="12" spans="1:5" x14ac:dyDescent="0.3">
      <c r="A12" s="1" t="s">
        <v>7</v>
      </c>
      <c r="B12" s="36">
        <v>2113208</v>
      </c>
      <c r="C12" s="36">
        <v>2113208</v>
      </c>
      <c r="D12" s="36">
        <v>1951402</v>
      </c>
      <c r="E12" s="35">
        <f t="shared" si="0"/>
        <v>0.92343110569333453</v>
      </c>
    </row>
    <row r="13" spans="1:5" x14ac:dyDescent="0.3">
      <c r="A13" s="1" t="s">
        <v>8</v>
      </c>
      <c r="B13" s="36">
        <v>497900</v>
      </c>
      <c r="C13" s="36">
        <v>547900</v>
      </c>
      <c r="D13" s="36">
        <v>484012</v>
      </c>
      <c r="E13" s="35">
        <f t="shared" si="0"/>
        <v>0.88339478006935568</v>
      </c>
    </row>
    <row r="14" spans="1:5" x14ac:dyDescent="0.3">
      <c r="A14" s="1" t="s">
        <v>117</v>
      </c>
      <c r="B14" s="36">
        <v>0</v>
      </c>
      <c r="C14" s="36">
        <v>323332</v>
      </c>
      <c r="D14" s="36">
        <v>0</v>
      </c>
      <c r="E14" s="35">
        <f t="shared" si="0"/>
        <v>0</v>
      </c>
    </row>
    <row r="15" spans="1:5" ht="26.4" x14ac:dyDescent="0.3">
      <c r="A15" s="1" t="s">
        <v>9</v>
      </c>
      <c r="B15" s="36">
        <v>0</v>
      </c>
      <c r="C15" s="36">
        <v>4500000</v>
      </c>
      <c r="D15" s="36">
        <v>3177750</v>
      </c>
      <c r="E15" s="35">
        <f t="shared" si="0"/>
        <v>0.70616666666666672</v>
      </c>
    </row>
    <row r="16" spans="1:5" s="3" customFormat="1" x14ac:dyDescent="0.3">
      <c r="A16" s="2" t="s">
        <v>99</v>
      </c>
      <c r="B16" s="46">
        <v>73034252</v>
      </c>
      <c r="C16" s="46">
        <v>78558711</v>
      </c>
      <c r="D16" s="46">
        <v>55417745</v>
      </c>
      <c r="E16" s="35">
        <f t="shared" si="0"/>
        <v>0.70543093559669023</v>
      </c>
    </row>
    <row r="17" spans="1:5" ht="39.6" x14ac:dyDescent="0.3">
      <c r="A17" s="1" t="s">
        <v>12</v>
      </c>
      <c r="B17" s="36">
        <v>190092</v>
      </c>
      <c r="C17" s="36">
        <v>190092</v>
      </c>
      <c r="D17" s="36">
        <v>142650</v>
      </c>
      <c r="E17" s="35">
        <f t="shared" si="0"/>
        <v>0.75042610946278643</v>
      </c>
    </row>
    <row r="18" spans="1:5" x14ac:dyDescent="0.3">
      <c r="A18" s="1" t="s">
        <v>13</v>
      </c>
      <c r="B18" s="36">
        <v>0</v>
      </c>
      <c r="C18" s="36">
        <v>50000</v>
      </c>
      <c r="D18" s="36">
        <v>49524</v>
      </c>
      <c r="E18" s="35">
        <f t="shared" si="0"/>
        <v>0.99048000000000003</v>
      </c>
    </row>
    <row r="19" spans="1:5" s="3" customFormat="1" ht="15" thickBot="1" x14ac:dyDescent="0.35">
      <c r="A19" s="4" t="s">
        <v>177</v>
      </c>
      <c r="B19" s="18">
        <v>190092</v>
      </c>
      <c r="C19" s="18">
        <v>240092</v>
      </c>
      <c r="D19" s="18">
        <v>192174</v>
      </c>
      <c r="E19" s="71">
        <f t="shared" si="0"/>
        <v>0.80041817303367047</v>
      </c>
    </row>
    <row r="20" spans="1:5" ht="16.2" thickBot="1" x14ac:dyDescent="0.35">
      <c r="A20" s="49" t="s">
        <v>15</v>
      </c>
      <c r="B20" s="50">
        <v>73224344</v>
      </c>
      <c r="C20" s="50">
        <v>78798803</v>
      </c>
      <c r="D20" s="50">
        <v>55609919</v>
      </c>
      <c r="E20" s="51">
        <f t="shared" si="0"/>
        <v>0.70572035212260775</v>
      </c>
    </row>
    <row r="21" spans="1:5" ht="31.8" thickBot="1" x14ac:dyDescent="0.35">
      <c r="A21" s="49" t="s">
        <v>87</v>
      </c>
      <c r="B21" s="50">
        <v>13044108</v>
      </c>
      <c r="C21" s="50">
        <v>13739698</v>
      </c>
      <c r="D21" s="50">
        <v>10049930</v>
      </c>
      <c r="E21" s="51">
        <f t="shared" si="0"/>
        <v>0.73145203045947593</v>
      </c>
    </row>
    <row r="22" spans="1:5" x14ac:dyDescent="0.3">
      <c r="A22" s="5" t="s">
        <v>127</v>
      </c>
      <c r="B22" s="34">
        <v>0</v>
      </c>
      <c r="C22" s="34">
        <v>0</v>
      </c>
      <c r="D22" s="34">
        <v>8881089</v>
      </c>
      <c r="E22" s="35"/>
    </row>
    <row r="23" spans="1:5" ht="26.4" x14ac:dyDescent="0.3">
      <c r="A23" s="1" t="s">
        <v>129</v>
      </c>
      <c r="B23" s="36">
        <v>0</v>
      </c>
      <c r="C23" s="36">
        <v>0</v>
      </c>
      <c r="D23" s="36">
        <v>1168841</v>
      </c>
      <c r="E23" s="35"/>
    </row>
    <row r="24" spans="1:5" x14ac:dyDescent="0.3">
      <c r="A24" s="1" t="s">
        <v>17</v>
      </c>
      <c r="B24" s="36">
        <v>1230000</v>
      </c>
      <c r="C24" s="36">
        <v>1230000</v>
      </c>
      <c r="D24" s="36">
        <v>472184</v>
      </c>
      <c r="E24" s="35">
        <f t="shared" si="0"/>
        <v>0.38388943089430894</v>
      </c>
    </row>
    <row r="25" spans="1:5" x14ac:dyDescent="0.3">
      <c r="A25" s="1" t="s">
        <v>18</v>
      </c>
      <c r="B25" s="36">
        <v>1700000</v>
      </c>
      <c r="C25" s="36">
        <v>1700000</v>
      </c>
      <c r="D25" s="36">
        <v>1357617</v>
      </c>
      <c r="E25" s="35">
        <f t="shared" si="0"/>
        <v>0.79859823529411766</v>
      </c>
    </row>
    <row r="26" spans="1:5" s="3" customFormat="1" ht="13.2" x14ac:dyDescent="0.25">
      <c r="A26" s="2" t="s">
        <v>101</v>
      </c>
      <c r="B26" s="46">
        <v>2930000</v>
      </c>
      <c r="C26" s="46">
        <v>2930000</v>
      </c>
      <c r="D26" s="46">
        <v>1829801</v>
      </c>
      <c r="E26" s="72">
        <f t="shared" si="0"/>
        <v>0.62450546075085323</v>
      </c>
    </row>
    <row r="27" spans="1:5" x14ac:dyDescent="0.3">
      <c r="A27" s="1" t="s">
        <v>19</v>
      </c>
      <c r="B27" s="36">
        <v>160000</v>
      </c>
      <c r="C27" s="36">
        <v>160000</v>
      </c>
      <c r="D27" s="36">
        <v>124110</v>
      </c>
      <c r="E27" s="35">
        <f t="shared" si="0"/>
        <v>0.77568749999999997</v>
      </c>
    </row>
    <row r="28" spans="1:5" x14ac:dyDescent="0.3">
      <c r="A28" s="1" t="s">
        <v>20</v>
      </c>
      <c r="B28" s="36">
        <v>210000</v>
      </c>
      <c r="C28" s="36">
        <v>210000</v>
      </c>
      <c r="D28" s="36">
        <v>179777</v>
      </c>
      <c r="E28" s="35">
        <f t="shared" si="0"/>
        <v>0.85608095238095239</v>
      </c>
    </row>
    <row r="29" spans="1:5" s="3" customFormat="1" ht="13.2" x14ac:dyDescent="0.25">
      <c r="A29" s="2" t="s">
        <v>178</v>
      </c>
      <c r="B29" s="46">
        <v>370000</v>
      </c>
      <c r="C29" s="46">
        <v>370000</v>
      </c>
      <c r="D29" s="46">
        <v>303887</v>
      </c>
      <c r="E29" s="72">
        <f t="shared" si="0"/>
        <v>0.8213162162162162</v>
      </c>
    </row>
    <row r="30" spans="1:5" x14ac:dyDescent="0.3">
      <c r="A30" s="1" t="s">
        <v>22</v>
      </c>
      <c r="B30" s="36">
        <v>1376000</v>
      </c>
      <c r="C30" s="36">
        <v>2376000</v>
      </c>
      <c r="D30" s="36">
        <v>953181</v>
      </c>
      <c r="E30" s="35">
        <f t="shared" si="0"/>
        <v>0.40117045454545452</v>
      </c>
    </row>
    <row r="31" spans="1:5" x14ac:dyDescent="0.3">
      <c r="A31" s="1" t="s">
        <v>23</v>
      </c>
      <c r="B31" s="36">
        <v>612000</v>
      </c>
      <c r="C31" s="36">
        <v>612000</v>
      </c>
      <c r="D31" s="36">
        <v>326545</v>
      </c>
      <c r="E31" s="35">
        <f t="shared" si="0"/>
        <v>0.53357026143790853</v>
      </c>
    </row>
    <row r="32" spans="1:5" x14ac:dyDescent="0.3">
      <c r="A32" s="1" t="s">
        <v>175</v>
      </c>
      <c r="B32" s="36">
        <v>1205000</v>
      </c>
      <c r="C32" s="36">
        <v>1205000</v>
      </c>
      <c r="D32" s="36">
        <v>840818</v>
      </c>
      <c r="E32" s="35">
        <f t="shared" si="0"/>
        <v>0.69777427385892121</v>
      </c>
    </row>
    <row r="33" spans="1:5" x14ac:dyDescent="0.3">
      <c r="A33" s="1" t="s">
        <v>131</v>
      </c>
      <c r="B33" s="36">
        <v>0</v>
      </c>
      <c r="C33" s="36">
        <v>0</v>
      </c>
      <c r="D33" s="36">
        <v>567565</v>
      </c>
      <c r="E33" s="35"/>
    </row>
    <row r="34" spans="1:5" ht="26.4" x14ac:dyDescent="0.3">
      <c r="A34" s="1" t="s">
        <v>25</v>
      </c>
      <c r="B34" s="36">
        <v>305940</v>
      </c>
      <c r="C34" s="36">
        <v>522911</v>
      </c>
      <c r="D34" s="36">
        <v>338296</v>
      </c>
      <c r="E34" s="35">
        <f t="shared" si="0"/>
        <v>0.64694756851548352</v>
      </c>
    </row>
    <row r="35" spans="1:5" x14ac:dyDescent="0.3">
      <c r="A35" s="1" t="s">
        <v>26</v>
      </c>
      <c r="B35" s="36">
        <v>3500000</v>
      </c>
      <c r="C35" s="36">
        <v>2372980</v>
      </c>
      <c r="D35" s="36">
        <v>1583094</v>
      </c>
      <c r="E35" s="35">
        <f t="shared" si="0"/>
        <v>0.66713330917243296</v>
      </c>
    </row>
    <row r="36" spans="1:5" x14ac:dyDescent="0.3">
      <c r="A36" s="1" t="s">
        <v>132</v>
      </c>
      <c r="B36" s="36">
        <v>0</v>
      </c>
      <c r="C36" s="36">
        <v>0</v>
      </c>
      <c r="D36" s="36">
        <v>257531</v>
      </c>
      <c r="E36" s="35"/>
    </row>
    <row r="37" spans="1:5" s="3" customFormat="1" ht="13.2" x14ac:dyDescent="0.25">
      <c r="A37" s="2" t="s">
        <v>27</v>
      </c>
      <c r="B37" s="46">
        <v>6998940</v>
      </c>
      <c r="C37" s="46">
        <v>7088891</v>
      </c>
      <c r="D37" s="46">
        <v>4041934</v>
      </c>
      <c r="E37" s="72">
        <f t="shared" si="0"/>
        <v>0.57017860762706041</v>
      </c>
    </row>
    <row r="38" spans="1:5" x14ac:dyDescent="0.3">
      <c r="A38" s="1" t="s">
        <v>28</v>
      </c>
      <c r="B38" s="36">
        <v>100000</v>
      </c>
      <c r="C38" s="36">
        <v>100000</v>
      </c>
      <c r="D38" s="36">
        <v>11323</v>
      </c>
      <c r="E38" s="35">
        <f t="shared" si="0"/>
        <v>0.11323</v>
      </c>
    </row>
    <row r="39" spans="1:5" s="3" customFormat="1" ht="26.4" x14ac:dyDescent="0.25">
      <c r="A39" s="2" t="s">
        <v>29</v>
      </c>
      <c r="B39" s="46">
        <v>100000</v>
      </c>
      <c r="C39" s="46">
        <v>100000</v>
      </c>
      <c r="D39" s="46">
        <v>11323</v>
      </c>
      <c r="E39" s="72">
        <f t="shared" si="0"/>
        <v>0.11323</v>
      </c>
    </row>
    <row r="40" spans="1:5" ht="26.4" x14ac:dyDescent="0.3">
      <c r="A40" s="1" t="s">
        <v>30</v>
      </c>
      <c r="B40" s="36">
        <v>1786060</v>
      </c>
      <c r="C40" s="36">
        <v>1786060</v>
      </c>
      <c r="D40" s="36">
        <v>1149928</v>
      </c>
      <c r="E40" s="35">
        <f t="shared" si="0"/>
        <v>0.64383503353750715</v>
      </c>
    </row>
    <row r="41" spans="1:5" x14ac:dyDescent="0.3">
      <c r="A41" s="1" t="s">
        <v>31</v>
      </c>
      <c r="B41" s="36">
        <v>0</v>
      </c>
      <c r="C41" s="36">
        <v>72000</v>
      </c>
      <c r="D41" s="36">
        <v>33000</v>
      </c>
      <c r="E41" s="35">
        <f t="shared" si="0"/>
        <v>0.45833333333333331</v>
      </c>
    </row>
    <row r="42" spans="1:5" x14ac:dyDescent="0.3">
      <c r="A42" s="1" t="s">
        <v>103</v>
      </c>
      <c r="B42" s="36">
        <v>165000</v>
      </c>
      <c r="C42" s="36">
        <v>0</v>
      </c>
      <c r="D42" s="36">
        <v>0</v>
      </c>
      <c r="E42" s="35"/>
    </row>
    <row r="43" spans="1:5" x14ac:dyDescent="0.3">
      <c r="A43" s="1" t="s">
        <v>32</v>
      </c>
      <c r="B43" s="36">
        <v>0</v>
      </c>
      <c r="C43" s="36">
        <v>3089</v>
      </c>
      <c r="D43" s="36">
        <v>3013</v>
      </c>
      <c r="E43" s="35">
        <f t="shared" si="0"/>
        <v>0.97539656846876011</v>
      </c>
    </row>
    <row r="44" spans="1:5" ht="27" thickBot="1" x14ac:dyDescent="0.3">
      <c r="A44" s="4" t="s">
        <v>89</v>
      </c>
      <c r="B44" s="18">
        <v>1951060</v>
      </c>
      <c r="C44" s="18">
        <v>1861149</v>
      </c>
      <c r="D44" s="18">
        <v>1185941</v>
      </c>
      <c r="E44" s="73">
        <f t="shared" si="0"/>
        <v>0.63720905741560729</v>
      </c>
    </row>
    <row r="45" spans="1:5" ht="16.2" thickBot="1" x14ac:dyDescent="0.35">
      <c r="A45" s="49" t="s">
        <v>33</v>
      </c>
      <c r="B45" s="50">
        <v>12350000</v>
      </c>
      <c r="C45" s="50">
        <v>12350040</v>
      </c>
      <c r="D45" s="50">
        <v>7372886</v>
      </c>
      <c r="E45" s="51">
        <f t="shared" si="0"/>
        <v>0.59699288423357333</v>
      </c>
    </row>
    <row r="46" spans="1:5" x14ac:dyDescent="0.3">
      <c r="A46" s="5" t="s">
        <v>37</v>
      </c>
      <c r="B46" s="34">
        <v>0</v>
      </c>
      <c r="C46" s="34">
        <v>46850</v>
      </c>
      <c r="D46" s="34">
        <v>0</v>
      </c>
      <c r="E46" s="35">
        <f t="shared" si="0"/>
        <v>0</v>
      </c>
    </row>
    <row r="47" spans="1:5" ht="26.4" x14ac:dyDescent="0.3">
      <c r="A47" s="1" t="s">
        <v>39</v>
      </c>
      <c r="B47" s="36">
        <v>0</v>
      </c>
      <c r="C47" s="36">
        <v>227952</v>
      </c>
      <c r="D47" s="36">
        <v>227952</v>
      </c>
      <c r="E47" s="35">
        <f t="shared" si="0"/>
        <v>1</v>
      </c>
    </row>
    <row r="48" spans="1:5" ht="26.4" x14ac:dyDescent="0.3">
      <c r="A48" s="1" t="s">
        <v>40</v>
      </c>
      <c r="B48" s="36">
        <v>472441</v>
      </c>
      <c r="C48" s="36">
        <v>198015</v>
      </c>
      <c r="D48" s="36">
        <v>198015</v>
      </c>
      <c r="E48" s="35">
        <f t="shared" si="0"/>
        <v>1</v>
      </c>
    </row>
    <row r="49" spans="1:5" ht="27" thickBot="1" x14ac:dyDescent="0.35">
      <c r="A49" s="6" t="s">
        <v>41</v>
      </c>
      <c r="B49" s="38">
        <v>127559</v>
      </c>
      <c r="C49" s="38">
        <v>127183</v>
      </c>
      <c r="D49" s="38">
        <v>115012</v>
      </c>
      <c r="E49" s="71">
        <f t="shared" si="0"/>
        <v>0.90430324807560758</v>
      </c>
    </row>
    <row r="50" spans="1:5" ht="16.2" thickBot="1" x14ac:dyDescent="0.35">
      <c r="A50" s="49" t="s">
        <v>179</v>
      </c>
      <c r="B50" s="50">
        <v>600000</v>
      </c>
      <c r="C50" s="50">
        <v>600000</v>
      </c>
      <c r="D50" s="50">
        <v>540979</v>
      </c>
      <c r="E50" s="51">
        <f t="shared" si="0"/>
        <v>0.90163166666666672</v>
      </c>
    </row>
    <row r="51" spans="1:5" ht="16.2" thickBot="1" x14ac:dyDescent="0.35">
      <c r="A51" s="49" t="s">
        <v>45</v>
      </c>
      <c r="B51" s="50">
        <v>99218452</v>
      </c>
      <c r="C51" s="50">
        <v>105488541</v>
      </c>
      <c r="D51" s="50">
        <v>73573714</v>
      </c>
      <c r="E51" s="51">
        <f t="shared" si="0"/>
        <v>0.69745693041673595</v>
      </c>
    </row>
  </sheetData>
  <mergeCells count="3">
    <mergeCell ref="C1:E1"/>
    <mergeCell ref="A3:D3"/>
    <mergeCell ref="A6:E6"/>
  </mergeCells>
  <pageMargins left="0.74803149606299213" right="0.74803149606299213" top="0.98425196850393704" bottom="0.98425196850393704" header="0.51181102362204722" footer="0.51181102362204722"/>
  <pageSetup scale="87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004F4-64E3-43D9-9DEB-49F4B3EC0735}">
  <dimension ref="A1:E27"/>
  <sheetViews>
    <sheetView view="pageBreakPreview" zoomScale="60" zoomScaleNormal="100" workbookViewId="0">
      <pane ySplit="7" topLeftCell="A8" activePane="bottomLeft" state="frozen"/>
      <selection pane="bottomLeft" activeCell="J18" sqref="J18"/>
    </sheetView>
  </sheetViews>
  <sheetFormatPr defaultRowHeight="13.2" x14ac:dyDescent="0.25"/>
  <cols>
    <col min="1" max="1" width="41" style="15" customWidth="1"/>
    <col min="2" max="2" width="15.21875" style="15" customWidth="1"/>
    <col min="3" max="3" width="17.77734375" style="15" customWidth="1"/>
    <col min="4" max="4" width="15.21875" style="15" customWidth="1"/>
    <col min="5" max="5" width="11.44140625" style="75" customWidth="1"/>
    <col min="6" max="256" width="8.88671875" style="15"/>
    <col min="257" max="257" width="41" style="15" customWidth="1"/>
    <col min="258" max="258" width="15.21875" style="15" customWidth="1"/>
    <col min="259" max="259" width="17.77734375" style="15" customWidth="1"/>
    <col min="260" max="260" width="10.44140625" style="15" bestFit="1" customWidth="1"/>
    <col min="261" max="261" width="11.44140625" style="15" customWidth="1"/>
    <col min="262" max="512" width="8.88671875" style="15"/>
    <col min="513" max="513" width="41" style="15" customWidth="1"/>
    <col min="514" max="514" width="15.21875" style="15" customWidth="1"/>
    <col min="515" max="515" width="17.77734375" style="15" customWidth="1"/>
    <col min="516" max="516" width="10.44140625" style="15" bestFit="1" customWidth="1"/>
    <col min="517" max="517" width="11.44140625" style="15" customWidth="1"/>
    <col min="518" max="768" width="8.88671875" style="15"/>
    <col min="769" max="769" width="41" style="15" customWidth="1"/>
    <col min="770" max="770" width="15.21875" style="15" customWidth="1"/>
    <col min="771" max="771" width="17.77734375" style="15" customWidth="1"/>
    <col min="772" max="772" width="10.44140625" style="15" bestFit="1" customWidth="1"/>
    <col min="773" max="773" width="11.44140625" style="15" customWidth="1"/>
    <col min="774" max="1024" width="8.88671875" style="15"/>
    <col min="1025" max="1025" width="41" style="15" customWidth="1"/>
    <col min="1026" max="1026" width="15.21875" style="15" customWidth="1"/>
    <col min="1027" max="1027" width="17.77734375" style="15" customWidth="1"/>
    <col min="1028" max="1028" width="10.44140625" style="15" bestFit="1" customWidth="1"/>
    <col min="1029" max="1029" width="11.44140625" style="15" customWidth="1"/>
    <col min="1030" max="1280" width="8.88671875" style="15"/>
    <col min="1281" max="1281" width="41" style="15" customWidth="1"/>
    <col min="1282" max="1282" width="15.21875" style="15" customWidth="1"/>
    <col min="1283" max="1283" width="17.77734375" style="15" customWidth="1"/>
    <col min="1284" max="1284" width="10.44140625" style="15" bestFit="1" customWidth="1"/>
    <col min="1285" max="1285" width="11.44140625" style="15" customWidth="1"/>
    <col min="1286" max="1536" width="8.88671875" style="15"/>
    <col min="1537" max="1537" width="41" style="15" customWidth="1"/>
    <col min="1538" max="1538" width="15.21875" style="15" customWidth="1"/>
    <col min="1539" max="1539" width="17.77734375" style="15" customWidth="1"/>
    <col min="1540" max="1540" width="10.44140625" style="15" bestFit="1" customWidth="1"/>
    <col min="1541" max="1541" width="11.44140625" style="15" customWidth="1"/>
    <col min="1542" max="1792" width="8.88671875" style="15"/>
    <col min="1793" max="1793" width="41" style="15" customWidth="1"/>
    <col min="1794" max="1794" width="15.21875" style="15" customWidth="1"/>
    <col min="1795" max="1795" width="17.77734375" style="15" customWidth="1"/>
    <col min="1796" max="1796" width="10.44140625" style="15" bestFit="1" customWidth="1"/>
    <col min="1797" max="1797" width="11.44140625" style="15" customWidth="1"/>
    <col min="1798" max="2048" width="8.88671875" style="15"/>
    <col min="2049" max="2049" width="41" style="15" customWidth="1"/>
    <col min="2050" max="2050" width="15.21875" style="15" customWidth="1"/>
    <col min="2051" max="2051" width="17.77734375" style="15" customWidth="1"/>
    <col min="2052" max="2052" width="10.44140625" style="15" bestFit="1" customWidth="1"/>
    <col min="2053" max="2053" width="11.44140625" style="15" customWidth="1"/>
    <col min="2054" max="2304" width="8.88671875" style="15"/>
    <col min="2305" max="2305" width="41" style="15" customWidth="1"/>
    <col min="2306" max="2306" width="15.21875" style="15" customWidth="1"/>
    <col min="2307" max="2307" width="17.77734375" style="15" customWidth="1"/>
    <col min="2308" max="2308" width="10.44140625" style="15" bestFit="1" customWidth="1"/>
    <col min="2309" max="2309" width="11.44140625" style="15" customWidth="1"/>
    <col min="2310" max="2560" width="8.88671875" style="15"/>
    <col min="2561" max="2561" width="41" style="15" customWidth="1"/>
    <col min="2562" max="2562" width="15.21875" style="15" customWidth="1"/>
    <col min="2563" max="2563" width="17.77734375" style="15" customWidth="1"/>
    <col min="2564" max="2564" width="10.44140625" style="15" bestFit="1" customWidth="1"/>
    <col min="2565" max="2565" width="11.44140625" style="15" customWidth="1"/>
    <col min="2566" max="2816" width="8.88671875" style="15"/>
    <col min="2817" max="2817" width="41" style="15" customWidth="1"/>
    <col min="2818" max="2818" width="15.21875" style="15" customWidth="1"/>
    <col min="2819" max="2819" width="17.77734375" style="15" customWidth="1"/>
    <col min="2820" max="2820" width="10.44140625" style="15" bestFit="1" customWidth="1"/>
    <col min="2821" max="2821" width="11.44140625" style="15" customWidth="1"/>
    <col min="2822" max="3072" width="8.88671875" style="15"/>
    <col min="3073" max="3073" width="41" style="15" customWidth="1"/>
    <col min="3074" max="3074" width="15.21875" style="15" customWidth="1"/>
    <col min="3075" max="3075" width="17.77734375" style="15" customWidth="1"/>
    <col min="3076" max="3076" width="10.44140625" style="15" bestFit="1" customWidth="1"/>
    <col min="3077" max="3077" width="11.44140625" style="15" customWidth="1"/>
    <col min="3078" max="3328" width="8.88671875" style="15"/>
    <col min="3329" max="3329" width="41" style="15" customWidth="1"/>
    <col min="3330" max="3330" width="15.21875" style="15" customWidth="1"/>
    <col min="3331" max="3331" width="17.77734375" style="15" customWidth="1"/>
    <col min="3332" max="3332" width="10.44140625" style="15" bestFit="1" customWidth="1"/>
    <col min="3333" max="3333" width="11.44140625" style="15" customWidth="1"/>
    <col min="3334" max="3584" width="8.88671875" style="15"/>
    <col min="3585" max="3585" width="41" style="15" customWidth="1"/>
    <col min="3586" max="3586" width="15.21875" style="15" customWidth="1"/>
    <col min="3587" max="3587" width="17.77734375" style="15" customWidth="1"/>
    <col min="3588" max="3588" width="10.44140625" style="15" bestFit="1" customWidth="1"/>
    <col min="3589" max="3589" width="11.44140625" style="15" customWidth="1"/>
    <col min="3590" max="3840" width="8.88671875" style="15"/>
    <col min="3841" max="3841" width="41" style="15" customWidth="1"/>
    <col min="3842" max="3842" width="15.21875" style="15" customWidth="1"/>
    <col min="3843" max="3843" width="17.77734375" style="15" customWidth="1"/>
    <col min="3844" max="3844" width="10.44140625" style="15" bestFit="1" customWidth="1"/>
    <col min="3845" max="3845" width="11.44140625" style="15" customWidth="1"/>
    <col min="3846" max="4096" width="8.88671875" style="15"/>
    <col min="4097" max="4097" width="41" style="15" customWidth="1"/>
    <col min="4098" max="4098" width="15.21875" style="15" customWidth="1"/>
    <col min="4099" max="4099" width="17.77734375" style="15" customWidth="1"/>
    <col min="4100" max="4100" width="10.44140625" style="15" bestFit="1" customWidth="1"/>
    <col min="4101" max="4101" width="11.44140625" style="15" customWidth="1"/>
    <col min="4102" max="4352" width="8.88671875" style="15"/>
    <col min="4353" max="4353" width="41" style="15" customWidth="1"/>
    <col min="4354" max="4354" width="15.21875" style="15" customWidth="1"/>
    <col min="4355" max="4355" width="17.77734375" style="15" customWidth="1"/>
    <col min="4356" max="4356" width="10.44140625" style="15" bestFit="1" customWidth="1"/>
    <col min="4357" max="4357" width="11.44140625" style="15" customWidth="1"/>
    <col min="4358" max="4608" width="8.88671875" style="15"/>
    <col min="4609" max="4609" width="41" style="15" customWidth="1"/>
    <col min="4610" max="4610" width="15.21875" style="15" customWidth="1"/>
    <col min="4611" max="4611" width="17.77734375" style="15" customWidth="1"/>
    <col min="4612" max="4612" width="10.44140625" style="15" bestFit="1" customWidth="1"/>
    <col min="4613" max="4613" width="11.44140625" style="15" customWidth="1"/>
    <col min="4614" max="4864" width="8.88671875" style="15"/>
    <col min="4865" max="4865" width="41" style="15" customWidth="1"/>
    <col min="4866" max="4866" width="15.21875" style="15" customWidth="1"/>
    <col min="4867" max="4867" width="17.77734375" style="15" customWidth="1"/>
    <col min="4868" max="4868" width="10.44140625" style="15" bestFit="1" customWidth="1"/>
    <col min="4869" max="4869" width="11.44140625" style="15" customWidth="1"/>
    <col min="4870" max="5120" width="8.88671875" style="15"/>
    <col min="5121" max="5121" width="41" style="15" customWidth="1"/>
    <col min="5122" max="5122" width="15.21875" style="15" customWidth="1"/>
    <col min="5123" max="5123" width="17.77734375" style="15" customWidth="1"/>
    <col min="5124" max="5124" width="10.44140625" style="15" bestFit="1" customWidth="1"/>
    <col min="5125" max="5125" width="11.44140625" style="15" customWidth="1"/>
    <col min="5126" max="5376" width="8.88671875" style="15"/>
    <col min="5377" max="5377" width="41" style="15" customWidth="1"/>
    <col min="5378" max="5378" width="15.21875" style="15" customWidth="1"/>
    <col min="5379" max="5379" width="17.77734375" style="15" customWidth="1"/>
    <col min="5380" max="5380" width="10.44140625" style="15" bestFit="1" customWidth="1"/>
    <col min="5381" max="5381" width="11.44140625" style="15" customWidth="1"/>
    <col min="5382" max="5632" width="8.88671875" style="15"/>
    <col min="5633" max="5633" width="41" style="15" customWidth="1"/>
    <col min="5634" max="5634" width="15.21875" style="15" customWidth="1"/>
    <col min="5635" max="5635" width="17.77734375" style="15" customWidth="1"/>
    <col min="5636" max="5636" width="10.44140625" style="15" bestFit="1" customWidth="1"/>
    <col min="5637" max="5637" width="11.44140625" style="15" customWidth="1"/>
    <col min="5638" max="5888" width="8.88671875" style="15"/>
    <col min="5889" max="5889" width="41" style="15" customWidth="1"/>
    <col min="5890" max="5890" width="15.21875" style="15" customWidth="1"/>
    <col min="5891" max="5891" width="17.77734375" style="15" customWidth="1"/>
    <col min="5892" max="5892" width="10.44140625" style="15" bestFit="1" customWidth="1"/>
    <col min="5893" max="5893" width="11.44140625" style="15" customWidth="1"/>
    <col min="5894" max="6144" width="8.88671875" style="15"/>
    <col min="6145" max="6145" width="41" style="15" customWidth="1"/>
    <col min="6146" max="6146" width="15.21875" style="15" customWidth="1"/>
    <col min="6147" max="6147" width="17.77734375" style="15" customWidth="1"/>
    <col min="6148" max="6148" width="10.44140625" style="15" bestFit="1" customWidth="1"/>
    <col min="6149" max="6149" width="11.44140625" style="15" customWidth="1"/>
    <col min="6150" max="6400" width="8.88671875" style="15"/>
    <col min="6401" max="6401" width="41" style="15" customWidth="1"/>
    <col min="6402" max="6402" width="15.21875" style="15" customWidth="1"/>
    <col min="6403" max="6403" width="17.77734375" style="15" customWidth="1"/>
    <col min="6404" max="6404" width="10.44140625" style="15" bestFit="1" customWidth="1"/>
    <col min="6405" max="6405" width="11.44140625" style="15" customWidth="1"/>
    <col min="6406" max="6656" width="8.88671875" style="15"/>
    <col min="6657" max="6657" width="41" style="15" customWidth="1"/>
    <col min="6658" max="6658" width="15.21875" style="15" customWidth="1"/>
    <col min="6659" max="6659" width="17.77734375" style="15" customWidth="1"/>
    <col min="6660" max="6660" width="10.44140625" style="15" bestFit="1" customWidth="1"/>
    <col min="6661" max="6661" width="11.44140625" style="15" customWidth="1"/>
    <col min="6662" max="6912" width="8.88671875" style="15"/>
    <col min="6913" max="6913" width="41" style="15" customWidth="1"/>
    <col min="6914" max="6914" width="15.21875" style="15" customWidth="1"/>
    <col min="6915" max="6915" width="17.77734375" style="15" customWidth="1"/>
    <col min="6916" max="6916" width="10.44140625" style="15" bestFit="1" customWidth="1"/>
    <col min="6917" max="6917" width="11.44140625" style="15" customWidth="1"/>
    <col min="6918" max="7168" width="8.88671875" style="15"/>
    <col min="7169" max="7169" width="41" style="15" customWidth="1"/>
    <col min="7170" max="7170" width="15.21875" style="15" customWidth="1"/>
    <col min="7171" max="7171" width="17.77734375" style="15" customWidth="1"/>
    <col min="7172" max="7172" width="10.44140625" style="15" bestFit="1" customWidth="1"/>
    <col min="7173" max="7173" width="11.44140625" style="15" customWidth="1"/>
    <col min="7174" max="7424" width="8.88671875" style="15"/>
    <col min="7425" max="7425" width="41" style="15" customWidth="1"/>
    <col min="7426" max="7426" width="15.21875" style="15" customWidth="1"/>
    <col min="7427" max="7427" width="17.77734375" style="15" customWidth="1"/>
    <col min="7428" max="7428" width="10.44140625" style="15" bestFit="1" customWidth="1"/>
    <col min="7429" max="7429" width="11.44140625" style="15" customWidth="1"/>
    <col min="7430" max="7680" width="8.88671875" style="15"/>
    <col min="7681" max="7681" width="41" style="15" customWidth="1"/>
    <col min="7682" max="7682" width="15.21875" style="15" customWidth="1"/>
    <col min="7683" max="7683" width="17.77734375" style="15" customWidth="1"/>
    <col min="7684" max="7684" width="10.44140625" style="15" bestFit="1" customWidth="1"/>
    <col min="7685" max="7685" width="11.44140625" style="15" customWidth="1"/>
    <col min="7686" max="7936" width="8.88671875" style="15"/>
    <col min="7937" max="7937" width="41" style="15" customWidth="1"/>
    <col min="7938" max="7938" width="15.21875" style="15" customWidth="1"/>
    <col min="7939" max="7939" width="17.77734375" style="15" customWidth="1"/>
    <col min="7940" max="7940" width="10.44140625" style="15" bestFit="1" customWidth="1"/>
    <col min="7941" max="7941" width="11.44140625" style="15" customWidth="1"/>
    <col min="7942" max="8192" width="8.88671875" style="15"/>
    <col min="8193" max="8193" width="41" style="15" customWidth="1"/>
    <col min="8194" max="8194" width="15.21875" style="15" customWidth="1"/>
    <col min="8195" max="8195" width="17.77734375" style="15" customWidth="1"/>
    <col min="8196" max="8196" width="10.44140625" style="15" bestFit="1" customWidth="1"/>
    <col min="8197" max="8197" width="11.44140625" style="15" customWidth="1"/>
    <col min="8198" max="8448" width="8.88671875" style="15"/>
    <col min="8449" max="8449" width="41" style="15" customWidth="1"/>
    <col min="8450" max="8450" width="15.21875" style="15" customWidth="1"/>
    <col min="8451" max="8451" width="17.77734375" style="15" customWidth="1"/>
    <col min="8452" max="8452" width="10.44140625" style="15" bestFit="1" customWidth="1"/>
    <col min="8453" max="8453" width="11.44140625" style="15" customWidth="1"/>
    <col min="8454" max="8704" width="8.88671875" style="15"/>
    <col min="8705" max="8705" width="41" style="15" customWidth="1"/>
    <col min="8706" max="8706" width="15.21875" style="15" customWidth="1"/>
    <col min="8707" max="8707" width="17.77734375" style="15" customWidth="1"/>
    <col min="8708" max="8708" width="10.44140625" style="15" bestFit="1" customWidth="1"/>
    <col min="8709" max="8709" width="11.44140625" style="15" customWidth="1"/>
    <col min="8710" max="8960" width="8.88671875" style="15"/>
    <col min="8961" max="8961" width="41" style="15" customWidth="1"/>
    <col min="8962" max="8962" width="15.21875" style="15" customWidth="1"/>
    <col min="8963" max="8963" width="17.77734375" style="15" customWidth="1"/>
    <col min="8964" max="8964" width="10.44140625" style="15" bestFit="1" customWidth="1"/>
    <col min="8965" max="8965" width="11.44140625" style="15" customWidth="1"/>
    <col min="8966" max="9216" width="8.88671875" style="15"/>
    <col min="9217" max="9217" width="41" style="15" customWidth="1"/>
    <col min="9218" max="9218" width="15.21875" style="15" customWidth="1"/>
    <col min="9219" max="9219" width="17.77734375" style="15" customWidth="1"/>
    <col min="9220" max="9220" width="10.44140625" style="15" bestFit="1" customWidth="1"/>
    <col min="9221" max="9221" width="11.44140625" style="15" customWidth="1"/>
    <col min="9222" max="9472" width="8.88671875" style="15"/>
    <col min="9473" max="9473" width="41" style="15" customWidth="1"/>
    <col min="9474" max="9474" width="15.21875" style="15" customWidth="1"/>
    <col min="9475" max="9475" width="17.77734375" style="15" customWidth="1"/>
    <col min="9476" max="9476" width="10.44140625" style="15" bestFit="1" customWidth="1"/>
    <col min="9477" max="9477" width="11.44140625" style="15" customWidth="1"/>
    <col min="9478" max="9728" width="8.88671875" style="15"/>
    <col min="9729" max="9729" width="41" style="15" customWidth="1"/>
    <col min="9730" max="9730" width="15.21875" style="15" customWidth="1"/>
    <col min="9731" max="9731" width="17.77734375" style="15" customWidth="1"/>
    <col min="9732" max="9732" width="10.44140625" style="15" bestFit="1" customWidth="1"/>
    <col min="9733" max="9733" width="11.44140625" style="15" customWidth="1"/>
    <col min="9734" max="9984" width="8.88671875" style="15"/>
    <col min="9985" max="9985" width="41" style="15" customWidth="1"/>
    <col min="9986" max="9986" width="15.21875" style="15" customWidth="1"/>
    <col min="9987" max="9987" width="17.77734375" style="15" customWidth="1"/>
    <col min="9988" max="9988" width="10.44140625" style="15" bestFit="1" customWidth="1"/>
    <col min="9989" max="9989" width="11.44140625" style="15" customWidth="1"/>
    <col min="9990" max="10240" width="8.88671875" style="15"/>
    <col min="10241" max="10241" width="41" style="15" customWidth="1"/>
    <col min="10242" max="10242" width="15.21875" style="15" customWidth="1"/>
    <col min="10243" max="10243" width="17.77734375" style="15" customWidth="1"/>
    <col min="10244" max="10244" width="10.44140625" style="15" bestFit="1" customWidth="1"/>
    <col min="10245" max="10245" width="11.44140625" style="15" customWidth="1"/>
    <col min="10246" max="10496" width="8.88671875" style="15"/>
    <col min="10497" max="10497" width="41" style="15" customWidth="1"/>
    <col min="10498" max="10498" width="15.21875" style="15" customWidth="1"/>
    <col min="10499" max="10499" width="17.77734375" style="15" customWidth="1"/>
    <col min="10500" max="10500" width="10.44140625" style="15" bestFit="1" customWidth="1"/>
    <col min="10501" max="10501" width="11.44140625" style="15" customWidth="1"/>
    <col min="10502" max="10752" width="8.88671875" style="15"/>
    <col min="10753" max="10753" width="41" style="15" customWidth="1"/>
    <col min="10754" max="10754" width="15.21875" style="15" customWidth="1"/>
    <col min="10755" max="10755" width="17.77734375" style="15" customWidth="1"/>
    <col min="10756" max="10756" width="10.44140625" style="15" bestFit="1" customWidth="1"/>
    <col min="10757" max="10757" width="11.44140625" style="15" customWidth="1"/>
    <col min="10758" max="11008" width="8.88671875" style="15"/>
    <col min="11009" max="11009" width="41" style="15" customWidth="1"/>
    <col min="11010" max="11010" width="15.21875" style="15" customWidth="1"/>
    <col min="11011" max="11011" width="17.77734375" style="15" customWidth="1"/>
    <col min="11012" max="11012" width="10.44140625" style="15" bestFit="1" customWidth="1"/>
    <col min="11013" max="11013" width="11.44140625" style="15" customWidth="1"/>
    <col min="11014" max="11264" width="8.88671875" style="15"/>
    <col min="11265" max="11265" width="41" style="15" customWidth="1"/>
    <col min="11266" max="11266" width="15.21875" style="15" customWidth="1"/>
    <col min="11267" max="11267" width="17.77734375" style="15" customWidth="1"/>
    <col min="11268" max="11268" width="10.44140625" style="15" bestFit="1" customWidth="1"/>
    <col min="11269" max="11269" width="11.44140625" style="15" customWidth="1"/>
    <col min="11270" max="11520" width="8.88671875" style="15"/>
    <col min="11521" max="11521" width="41" style="15" customWidth="1"/>
    <col min="11522" max="11522" width="15.21875" style="15" customWidth="1"/>
    <col min="11523" max="11523" width="17.77734375" style="15" customWidth="1"/>
    <col min="11524" max="11524" width="10.44140625" style="15" bestFit="1" customWidth="1"/>
    <col min="11525" max="11525" width="11.44140625" style="15" customWidth="1"/>
    <col min="11526" max="11776" width="8.88671875" style="15"/>
    <col min="11777" max="11777" width="41" style="15" customWidth="1"/>
    <col min="11778" max="11778" width="15.21875" style="15" customWidth="1"/>
    <col min="11779" max="11779" width="17.77734375" style="15" customWidth="1"/>
    <col min="11780" max="11780" width="10.44140625" style="15" bestFit="1" customWidth="1"/>
    <col min="11781" max="11781" width="11.44140625" style="15" customWidth="1"/>
    <col min="11782" max="12032" width="8.88671875" style="15"/>
    <col min="12033" max="12033" width="41" style="15" customWidth="1"/>
    <col min="12034" max="12034" width="15.21875" style="15" customWidth="1"/>
    <col min="12035" max="12035" width="17.77734375" style="15" customWidth="1"/>
    <col min="12036" max="12036" width="10.44140625" style="15" bestFit="1" customWidth="1"/>
    <col min="12037" max="12037" width="11.44140625" style="15" customWidth="1"/>
    <col min="12038" max="12288" width="8.88671875" style="15"/>
    <col min="12289" max="12289" width="41" style="15" customWidth="1"/>
    <col min="12290" max="12290" width="15.21875" style="15" customWidth="1"/>
    <col min="12291" max="12291" width="17.77734375" style="15" customWidth="1"/>
    <col min="12292" max="12292" width="10.44140625" style="15" bestFit="1" customWidth="1"/>
    <col min="12293" max="12293" width="11.44140625" style="15" customWidth="1"/>
    <col min="12294" max="12544" width="8.88671875" style="15"/>
    <col min="12545" max="12545" width="41" style="15" customWidth="1"/>
    <col min="12546" max="12546" width="15.21875" style="15" customWidth="1"/>
    <col min="12547" max="12547" width="17.77734375" style="15" customWidth="1"/>
    <col min="12548" max="12548" width="10.44140625" style="15" bestFit="1" customWidth="1"/>
    <col min="12549" max="12549" width="11.44140625" style="15" customWidth="1"/>
    <col min="12550" max="12800" width="8.88671875" style="15"/>
    <col min="12801" max="12801" width="41" style="15" customWidth="1"/>
    <col min="12802" max="12802" width="15.21875" style="15" customWidth="1"/>
    <col min="12803" max="12803" width="17.77734375" style="15" customWidth="1"/>
    <col min="12804" max="12804" width="10.44140625" style="15" bestFit="1" customWidth="1"/>
    <col min="12805" max="12805" width="11.44140625" style="15" customWidth="1"/>
    <col min="12806" max="13056" width="8.88671875" style="15"/>
    <col min="13057" max="13057" width="41" style="15" customWidth="1"/>
    <col min="13058" max="13058" width="15.21875" style="15" customWidth="1"/>
    <col min="13059" max="13059" width="17.77734375" style="15" customWidth="1"/>
    <col min="13060" max="13060" width="10.44140625" style="15" bestFit="1" customWidth="1"/>
    <col min="13061" max="13061" width="11.44140625" style="15" customWidth="1"/>
    <col min="13062" max="13312" width="8.88671875" style="15"/>
    <col min="13313" max="13313" width="41" style="15" customWidth="1"/>
    <col min="13314" max="13314" width="15.21875" style="15" customWidth="1"/>
    <col min="13315" max="13315" width="17.77734375" style="15" customWidth="1"/>
    <col min="13316" max="13316" width="10.44140625" style="15" bestFit="1" customWidth="1"/>
    <col min="13317" max="13317" width="11.44140625" style="15" customWidth="1"/>
    <col min="13318" max="13568" width="8.88671875" style="15"/>
    <col min="13569" max="13569" width="41" style="15" customWidth="1"/>
    <col min="13570" max="13570" width="15.21875" style="15" customWidth="1"/>
    <col min="13571" max="13571" width="17.77734375" style="15" customWidth="1"/>
    <col min="13572" max="13572" width="10.44140625" style="15" bestFit="1" customWidth="1"/>
    <col min="13573" max="13573" width="11.44140625" style="15" customWidth="1"/>
    <col min="13574" max="13824" width="8.88671875" style="15"/>
    <col min="13825" max="13825" width="41" style="15" customWidth="1"/>
    <col min="13826" max="13826" width="15.21875" style="15" customWidth="1"/>
    <col min="13827" max="13827" width="17.77734375" style="15" customWidth="1"/>
    <col min="13828" max="13828" width="10.44140625" style="15" bestFit="1" customWidth="1"/>
    <col min="13829" max="13829" width="11.44140625" style="15" customWidth="1"/>
    <col min="13830" max="14080" width="8.88671875" style="15"/>
    <col min="14081" max="14081" width="41" style="15" customWidth="1"/>
    <col min="14082" max="14082" width="15.21875" style="15" customWidth="1"/>
    <col min="14083" max="14083" width="17.77734375" style="15" customWidth="1"/>
    <col min="14084" max="14084" width="10.44140625" style="15" bestFit="1" customWidth="1"/>
    <col min="14085" max="14085" width="11.44140625" style="15" customWidth="1"/>
    <col min="14086" max="14336" width="8.88671875" style="15"/>
    <col min="14337" max="14337" width="41" style="15" customWidth="1"/>
    <col min="14338" max="14338" width="15.21875" style="15" customWidth="1"/>
    <col min="14339" max="14339" width="17.77734375" style="15" customWidth="1"/>
    <col min="14340" max="14340" width="10.44140625" style="15" bestFit="1" customWidth="1"/>
    <col min="14341" max="14341" width="11.44140625" style="15" customWidth="1"/>
    <col min="14342" max="14592" width="8.88671875" style="15"/>
    <col min="14593" max="14593" width="41" style="15" customWidth="1"/>
    <col min="14594" max="14594" width="15.21875" style="15" customWidth="1"/>
    <col min="14595" max="14595" width="17.77734375" style="15" customWidth="1"/>
    <col min="14596" max="14596" width="10.44140625" style="15" bestFit="1" customWidth="1"/>
    <col min="14597" max="14597" width="11.44140625" style="15" customWidth="1"/>
    <col min="14598" max="14848" width="8.88671875" style="15"/>
    <col min="14849" max="14849" width="41" style="15" customWidth="1"/>
    <col min="14850" max="14850" width="15.21875" style="15" customWidth="1"/>
    <col min="14851" max="14851" width="17.77734375" style="15" customWidth="1"/>
    <col min="14852" max="14852" width="10.44140625" style="15" bestFit="1" customWidth="1"/>
    <col min="14853" max="14853" width="11.44140625" style="15" customWidth="1"/>
    <col min="14854" max="15104" width="8.88671875" style="15"/>
    <col min="15105" max="15105" width="41" style="15" customWidth="1"/>
    <col min="15106" max="15106" width="15.21875" style="15" customWidth="1"/>
    <col min="15107" max="15107" width="17.77734375" style="15" customWidth="1"/>
    <col min="15108" max="15108" width="10.44140625" style="15" bestFit="1" customWidth="1"/>
    <col min="15109" max="15109" width="11.44140625" style="15" customWidth="1"/>
    <col min="15110" max="15360" width="8.88671875" style="15"/>
    <col min="15361" max="15361" width="41" style="15" customWidth="1"/>
    <col min="15362" max="15362" width="15.21875" style="15" customWidth="1"/>
    <col min="15363" max="15363" width="17.77734375" style="15" customWidth="1"/>
    <col min="15364" max="15364" width="10.44140625" style="15" bestFit="1" customWidth="1"/>
    <col min="15365" max="15365" width="11.44140625" style="15" customWidth="1"/>
    <col min="15366" max="15616" width="8.88671875" style="15"/>
    <col min="15617" max="15617" width="41" style="15" customWidth="1"/>
    <col min="15618" max="15618" width="15.21875" style="15" customWidth="1"/>
    <col min="15619" max="15619" width="17.77734375" style="15" customWidth="1"/>
    <col min="15620" max="15620" width="10.44140625" style="15" bestFit="1" customWidth="1"/>
    <col min="15621" max="15621" width="11.44140625" style="15" customWidth="1"/>
    <col min="15622" max="15872" width="8.88671875" style="15"/>
    <col min="15873" max="15873" width="41" style="15" customWidth="1"/>
    <col min="15874" max="15874" width="15.21875" style="15" customWidth="1"/>
    <col min="15875" max="15875" width="17.77734375" style="15" customWidth="1"/>
    <col min="15876" max="15876" width="10.44140625" style="15" bestFit="1" customWidth="1"/>
    <col min="15877" max="15877" width="11.44140625" style="15" customWidth="1"/>
    <col min="15878" max="16128" width="8.88671875" style="15"/>
    <col min="16129" max="16129" width="41" style="15" customWidth="1"/>
    <col min="16130" max="16130" width="15.21875" style="15" customWidth="1"/>
    <col min="16131" max="16131" width="17.77734375" style="15" customWidth="1"/>
    <col min="16132" max="16132" width="10.44140625" style="15" bestFit="1" customWidth="1"/>
    <col min="16133" max="16133" width="11.44140625" style="15" customWidth="1"/>
    <col min="16134" max="16384" width="8.88671875" style="15"/>
  </cols>
  <sheetData>
    <row r="1" spans="1:5" ht="15" x14ac:dyDescent="0.25">
      <c r="D1" s="28" t="s">
        <v>104</v>
      </c>
      <c r="E1" s="28"/>
    </row>
    <row r="3" spans="1:5" ht="15.6" x14ac:dyDescent="0.3">
      <c r="A3" s="24" t="s">
        <v>105</v>
      </c>
      <c r="B3" s="24"/>
      <c r="C3" s="24"/>
      <c r="D3" s="24"/>
      <c r="E3" s="24"/>
    </row>
    <row r="4" spans="1:5" x14ac:dyDescent="0.25">
      <c r="A4" s="23"/>
      <c r="B4" s="23"/>
      <c r="C4" s="23"/>
      <c r="D4" s="23"/>
    </row>
    <row r="6" spans="1:5" ht="13.8" thickBot="1" x14ac:dyDescent="0.3">
      <c r="D6" s="25" t="s">
        <v>1</v>
      </c>
      <c r="E6" s="25"/>
    </row>
    <row r="7" spans="1:5" ht="63" thickBot="1" x14ac:dyDescent="0.3">
      <c r="A7" s="30" t="s">
        <v>2</v>
      </c>
      <c r="B7" s="31" t="s">
        <v>3</v>
      </c>
      <c r="C7" s="31" t="s">
        <v>4</v>
      </c>
      <c r="D7" s="31" t="s">
        <v>125</v>
      </c>
      <c r="E7" s="76" t="s">
        <v>5</v>
      </c>
    </row>
    <row r="8" spans="1:5" ht="13.8" thickBot="1" x14ac:dyDescent="0.3">
      <c r="A8" s="11" t="s">
        <v>180</v>
      </c>
      <c r="B8" s="74">
        <v>0</v>
      </c>
      <c r="C8" s="74">
        <v>100000</v>
      </c>
      <c r="D8" s="74">
        <v>55000</v>
      </c>
      <c r="E8" s="77">
        <f>SUM(D8/C8)</f>
        <v>0.55000000000000004</v>
      </c>
    </row>
    <row r="9" spans="1:5" ht="16.2" thickBot="1" x14ac:dyDescent="0.35">
      <c r="A9" s="49" t="s">
        <v>181</v>
      </c>
      <c r="B9" s="50">
        <v>0</v>
      </c>
      <c r="C9" s="50">
        <v>100000</v>
      </c>
      <c r="D9" s="50">
        <v>55000</v>
      </c>
      <c r="E9" s="78">
        <f>SUM(D9/C9)</f>
        <v>0.55000000000000004</v>
      </c>
    </row>
    <row r="10" spans="1:5" x14ac:dyDescent="0.25">
      <c r="A10" s="5" t="s">
        <v>91</v>
      </c>
      <c r="B10" s="34">
        <v>171000</v>
      </c>
      <c r="C10" s="34">
        <v>100000</v>
      </c>
      <c r="D10" s="34">
        <v>67000</v>
      </c>
      <c r="E10" s="79">
        <f>SUM(D10/C10)</f>
        <v>0.67</v>
      </c>
    </row>
    <row r="11" spans="1:5" x14ac:dyDescent="0.25">
      <c r="A11" s="1" t="s">
        <v>68</v>
      </c>
      <c r="B11" s="36">
        <v>1500000</v>
      </c>
      <c r="C11" s="36">
        <v>1400000</v>
      </c>
      <c r="D11" s="36">
        <v>857712</v>
      </c>
      <c r="E11" s="80">
        <f>SUM(D11/C11)</f>
        <v>0.61265142857142862</v>
      </c>
    </row>
    <row r="12" spans="1:5" x14ac:dyDescent="0.25">
      <c r="A12" s="1" t="s">
        <v>167</v>
      </c>
      <c r="B12" s="36">
        <v>0</v>
      </c>
      <c r="C12" s="36">
        <v>0</v>
      </c>
      <c r="D12" s="36">
        <v>839319</v>
      </c>
      <c r="E12" s="80"/>
    </row>
    <row r="13" spans="1:5" x14ac:dyDescent="0.25">
      <c r="A13" s="1" t="s">
        <v>55</v>
      </c>
      <c r="B13" s="36">
        <v>400000</v>
      </c>
      <c r="C13" s="36">
        <v>400000</v>
      </c>
      <c r="D13" s="36">
        <v>232118</v>
      </c>
      <c r="E13" s="80">
        <f t="shared" ref="E12:E16" si="0">SUM(D13/C13)</f>
        <v>0.58029500000000001</v>
      </c>
    </row>
    <row r="14" spans="1:5" ht="26.4" x14ac:dyDescent="0.25">
      <c r="A14" s="1" t="s">
        <v>182</v>
      </c>
      <c r="B14" s="36">
        <v>0</v>
      </c>
      <c r="C14" s="36">
        <v>2</v>
      </c>
      <c r="D14" s="36">
        <v>1</v>
      </c>
      <c r="E14" s="80">
        <f t="shared" si="0"/>
        <v>0.5</v>
      </c>
    </row>
    <row r="15" spans="1:5" ht="26.4" x14ac:dyDescent="0.25">
      <c r="A15" s="1" t="s">
        <v>183</v>
      </c>
      <c r="B15" s="36">
        <v>0</v>
      </c>
      <c r="C15" s="36">
        <v>2</v>
      </c>
      <c r="D15" s="36">
        <v>1</v>
      </c>
      <c r="E15" s="80">
        <f t="shared" si="0"/>
        <v>0.5</v>
      </c>
    </row>
    <row r="16" spans="1:5" ht="13.8" thickBot="1" x14ac:dyDescent="0.3">
      <c r="A16" s="6" t="s">
        <v>71</v>
      </c>
      <c r="B16" s="38">
        <v>0</v>
      </c>
      <c r="C16" s="38">
        <v>38</v>
      </c>
      <c r="D16" s="38">
        <v>19</v>
      </c>
      <c r="E16" s="80">
        <f t="shared" si="0"/>
        <v>0.5</v>
      </c>
    </row>
    <row r="17" spans="1:5" ht="16.2" thickBot="1" x14ac:dyDescent="0.35">
      <c r="A17" s="49" t="s">
        <v>94</v>
      </c>
      <c r="B17" s="50">
        <v>2071000</v>
      </c>
      <c r="C17" s="50">
        <v>1900040</v>
      </c>
      <c r="D17" s="50">
        <v>1156850</v>
      </c>
      <c r="E17" s="78">
        <f>SUM(D17/C17)</f>
        <v>0.60885560303993602</v>
      </c>
    </row>
    <row r="18" spans="1:5" ht="16.2" thickBot="1" x14ac:dyDescent="0.35">
      <c r="A18" s="49" t="s">
        <v>76</v>
      </c>
      <c r="B18" s="50">
        <v>2071000</v>
      </c>
      <c r="C18" s="50">
        <v>2000040</v>
      </c>
      <c r="D18" s="50">
        <v>1211850</v>
      </c>
      <c r="E18" s="78">
        <f>SUM(D18/C18)</f>
        <v>0.60591288174236513</v>
      </c>
    </row>
    <row r="21" spans="1:5" ht="26.4" x14ac:dyDescent="0.25">
      <c r="A21" s="1" t="s">
        <v>56</v>
      </c>
      <c r="B21" s="36">
        <v>203352</v>
      </c>
      <c r="C21" s="36">
        <v>203352</v>
      </c>
      <c r="D21" s="36">
        <v>203352</v>
      </c>
      <c r="E21" s="80">
        <f>SUM(D21/C21)</f>
        <v>1</v>
      </c>
    </row>
    <row r="22" spans="1:5" s="13" customFormat="1" x14ac:dyDescent="0.25">
      <c r="A22" s="12" t="s">
        <v>107</v>
      </c>
      <c r="B22" s="52">
        <v>203352</v>
      </c>
      <c r="C22" s="52">
        <v>203352</v>
      </c>
      <c r="D22" s="52">
        <v>203352</v>
      </c>
      <c r="E22" s="82">
        <f t="shared" ref="E22:E25" si="1">SUM(D22/C22)</f>
        <v>1</v>
      </c>
    </row>
    <row r="23" spans="1:5" x14ac:dyDescent="0.25">
      <c r="A23" s="1" t="s">
        <v>86</v>
      </c>
      <c r="B23" s="36">
        <v>96944100</v>
      </c>
      <c r="C23" s="36">
        <v>103285149</v>
      </c>
      <c r="D23" s="36">
        <v>73768023</v>
      </c>
      <c r="E23" s="80">
        <f t="shared" si="1"/>
        <v>0.71421713299750378</v>
      </c>
    </row>
    <row r="24" spans="1:5" ht="13.8" thickBot="1" x14ac:dyDescent="0.3">
      <c r="A24" s="83" t="s">
        <v>77</v>
      </c>
      <c r="B24" s="84">
        <v>97147452</v>
      </c>
      <c r="C24" s="84">
        <v>103488501</v>
      </c>
      <c r="D24" s="84">
        <v>73971375</v>
      </c>
      <c r="E24" s="85">
        <f t="shared" si="1"/>
        <v>0.71477868831050129</v>
      </c>
    </row>
    <row r="25" spans="1:5" ht="16.2" thickBot="1" x14ac:dyDescent="0.35">
      <c r="A25" s="49" t="s">
        <v>116</v>
      </c>
      <c r="B25" s="50">
        <v>97147452</v>
      </c>
      <c r="C25" s="50">
        <v>103488501</v>
      </c>
      <c r="D25" s="50">
        <v>73971375</v>
      </c>
      <c r="E25" s="78">
        <f t="shared" si="1"/>
        <v>0.71477868831050129</v>
      </c>
    </row>
    <row r="26" spans="1:5" ht="13.8" thickBot="1" x14ac:dyDescent="0.3"/>
    <row r="27" spans="1:5" ht="16.2" thickBot="1" x14ac:dyDescent="0.35">
      <c r="A27" s="10" t="s">
        <v>108</v>
      </c>
      <c r="B27" s="14">
        <f>SUM(B18+B25)</f>
        <v>99218452</v>
      </c>
      <c r="C27" s="14">
        <f t="shared" ref="C27:E27" si="2">SUM(C18+C25)</f>
        <v>105488541</v>
      </c>
      <c r="D27" s="14">
        <f t="shared" si="2"/>
        <v>75183225</v>
      </c>
      <c r="E27" s="86">
        <f>SUM(D27/C27)</f>
        <v>0.7127146160832768</v>
      </c>
    </row>
  </sheetData>
  <mergeCells count="4">
    <mergeCell ref="D1:E1"/>
    <mergeCell ref="A3:E3"/>
    <mergeCell ref="A4:D4"/>
    <mergeCell ref="D6:E6"/>
  </mergeCells>
  <pageMargins left="0.74803149606299213" right="0.74803149606299213" top="0.98425196850393704" bottom="0.98425196850393704" header="0.51181102362204722" footer="0.51181102362204722"/>
  <pageSetup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E7F3-3373-4BB2-93C2-0D228F54A717}">
  <dimension ref="A1:E42"/>
  <sheetViews>
    <sheetView zoomScaleNormal="100" workbookViewId="0">
      <pane ySplit="7" topLeftCell="A35" activePane="bottomLeft" state="frozen"/>
      <selection pane="bottomLeft" activeCell="H37" sqref="H37"/>
    </sheetView>
  </sheetViews>
  <sheetFormatPr defaultRowHeight="13.2" x14ac:dyDescent="0.25"/>
  <cols>
    <col min="1" max="1" width="41" style="15" customWidth="1"/>
    <col min="2" max="2" width="16.77734375" style="15" customWidth="1"/>
    <col min="3" max="3" width="19.77734375" style="15" customWidth="1"/>
    <col min="4" max="4" width="16" style="15" customWidth="1"/>
    <col min="5" max="5" width="11.77734375" style="75" customWidth="1"/>
    <col min="6" max="255" width="8.88671875" style="15"/>
    <col min="256" max="256" width="8.21875" style="15" customWidth="1"/>
    <col min="257" max="257" width="41" style="15" customWidth="1"/>
    <col min="258" max="260" width="32.77734375" style="15" customWidth="1"/>
    <col min="261" max="511" width="8.88671875" style="15"/>
    <col min="512" max="512" width="8.21875" style="15" customWidth="1"/>
    <col min="513" max="513" width="41" style="15" customWidth="1"/>
    <col min="514" max="516" width="32.77734375" style="15" customWidth="1"/>
    <col min="517" max="767" width="8.88671875" style="15"/>
    <col min="768" max="768" width="8.21875" style="15" customWidth="1"/>
    <col min="769" max="769" width="41" style="15" customWidth="1"/>
    <col min="770" max="772" width="32.77734375" style="15" customWidth="1"/>
    <col min="773" max="1023" width="8.88671875" style="15"/>
    <col min="1024" max="1024" width="8.21875" style="15" customWidth="1"/>
    <col min="1025" max="1025" width="41" style="15" customWidth="1"/>
    <col min="1026" max="1028" width="32.77734375" style="15" customWidth="1"/>
    <col min="1029" max="1279" width="8.88671875" style="15"/>
    <col min="1280" max="1280" width="8.21875" style="15" customWidth="1"/>
    <col min="1281" max="1281" width="41" style="15" customWidth="1"/>
    <col min="1282" max="1284" width="32.77734375" style="15" customWidth="1"/>
    <col min="1285" max="1535" width="8.88671875" style="15"/>
    <col min="1536" max="1536" width="8.21875" style="15" customWidth="1"/>
    <col min="1537" max="1537" width="41" style="15" customWidth="1"/>
    <col min="1538" max="1540" width="32.77734375" style="15" customWidth="1"/>
    <col min="1541" max="1791" width="8.88671875" style="15"/>
    <col min="1792" max="1792" width="8.21875" style="15" customWidth="1"/>
    <col min="1793" max="1793" width="41" style="15" customWidth="1"/>
    <col min="1794" max="1796" width="32.77734375" style="15" customWidth="1"/>
    <col min="1797" max="2047" width="8.88671875" style="15"/>
    <col min="2048" max="2048" width="8.21875" style="15" customWidth="1"/>
    <col min="2049" max="2049" width="41" style="15" customWidth="1"/>
    <col min="2050" max="2052" width="32.77734375" style="15" customWidth="1"/>
    <col min="2053" max="2303" width="8.88671875" style="15"/>
    <col min="2304" max="2304" width="8.21875" style="15" customWidth="1"/>
    <col min="2305" max="2305" width="41" style="15" customWidth="1"/>
    <col min="2306" max="2308" width="32.77734375" style="15" customWidth="1"/>
    <col min="2309" max="2559" width="8.88671875" style="15"/>
    <col min="2560" max="2560" width="8.21875" style="15" customWidth="1"/>
    <col min="2561" max="2561" width="41" style="15" customWidth="1"/>
    <col min="2562" max="2564" width="32.77734375" style="15" customWidth="1"/>
    <col min="2565" max="2815" width="8.88671875" style="15"/>
    <col min="2816" max="2816" width="8.21875" style="15" customWidth="1"/>
    <col min="2817" max="2817" width="41" style="15" customWidth="1"/>
    <col min="2818" max="2820" width="32.77734375" style="15" customWidth="1"/>
    <col min="2821" max="3071" width="8.88671875" style="15"/>
    <col min="3072" max="3072" width="8.21875" style="15" customWidth="1"/>
    <col min="3073" max="3073" width="41" style="15" customWidth="1"/>
    <col min="3074" max="3076" width="32.77734375" style="15" customWidth="1"/>
    <col min="3077" max="3327" width="8.88671875" style="15"/>
    <col min="3328" max="3328" width="8.21875" style="15" customWidth="1"/>
    <col min="3329" max="3329" width="41" style="15" customWidth="1"/>
    <col min="3330" max="3332" width="32.77734375" style="15" customWidth="1"/>
    <col min="3333" max="3583" width="8.88671875" style="15"/>
    <col min="3584" max="3584" width="8.21875" style="15" customWidth="1"/>
    <col min="3585" max="3585" width="41" style="15" customWidth="1"/>
    <col min="3586" max="3588" width="32.77734375" style="15" customWidth="1"/>
    <col min="3589" max="3839" width="8.88671875" style="15"/>
    <col min="3840" max="3840" width="8.21875" style="15" customWidth="1"/>
    <col min="3841" max="3841" width="41" style="15" customWidth="1"/>
    <col min="3842" max="3844" width="32.77734375" style="15" customWidth="1"/>
    <col min="3845" max="4095" width="8.88671875" style="15"/>
    <col min="4096" max="4096" width="8.21875" style="15" customWidth="1"/>
    <col min="4097" max="4097" width="41" style="15" customWidth="1"/>
    <col min="4098" max="4100" width="32.77734375" style="15" customWidth="1"/>
    <col min="4101" max="4351" width="8.88671875" style="15"/>
    <col min="4352" max="4352" width="8.21875" style="15" customWidth="1"/>
    <col min="4353" max="4353" width="41" style="15" customWidth="1"/>
    <col min="4354" max="4356" width="32.77734375" style="15" customWidth="1"/>
    <col min="4357" max="4607" width="8.88671875" style="15"/>
    <col min="4608" max="4608" width="8.21875" style="15" customWidth="1"/>
    <col min="4609" max="4609" width="41" style="15" customWidth="1"/>
    <col min="4610" max="4612" width="32.77734375" style="15" customWidth="1"/>
    <col min="4613" max="4863" width="8.88671875" style="15"/>
    <col min="4864" max="4864" width="8.21875" style="15" customWidth="1"/>
    <col min="4865" max="4865" width="41" style="15" customWidth="1"/>
    <col min="4866" max="4868" width="32.77734375" style="15" customWidth="1"/>
    <col min="4869" max="5119" width="8.88671875" style="15"/>
    <col min="5120" max="5120" width="8.21875" style="15" customWidth="1"/>
    <col min="5121" max="5121" width="41" style="15" customWidth="1"/>
    <col min="5122" max="5124" width="32.77734375" style="15" customWidth="1"/>
    <col min="5125" max="5375" width="8.88671875" style="15"/>
    <col min="5376" max="5376" width="8.21875" style="15" customWidth="1"/>
    <col min="5377" max="5377" width="41" style="15" customWidth="1"/>
    <col min="5378" max="5380" width="32.77734375" style="15" customWidth="1"/>
    <col min="5381" max="5631" width="8.88671875" style="15"/>
    <col min="5632" max="5632" width="8.21875" style="15" customWidth="1"/>
    <col min="5633" max="5633" width="41" style="15" customWidth="1"/>
    <col min="5634" max="5636" width="32.77734375" style="15" customWidth="1"/>
    <col min="5637" max="5887" width="8.88671875" style="15"/>
    <col min="5888" max="5888" width="8.21875" style="15" customWidth="1"/>
    <col min="5889" max="5889" width="41" style="15" customWidth="1"/>
    <col min="5890" max="5892" width="32.77734375" style="15" customWidth="1"/>
    <col min="5893" max="6143" width="8.88671875" style="15"/>
    <col min="6144" max="6144" width="8.21875" style="15" customWidth="1"/>
    <col min="6145" max="6145" width="41" style="15" customWidth="1"/>
    <col min="6146" max="6148" width="32.77734375" style="15" customWidth="1"/>
    <col min="6149" max="6399" width="8.88671875" style="15"/>
    <col min="6400" max="6400" width="8.21875" style="15" customWidth="1"/>
    <col min="6401" max="6401" width="41" style="15" customWidth="1"/>
    <col min="6402" max="6404" width="32.77734375" style="15" customWidth="1"/>
    <col min="6405" max="6655" width="8.88671875" style="15"/>
    <col min="6656" max="6656" width="8.21875" style="15" customWidth="1"/>
    <col min="6657" max="6657" width="41" style="15" customWidth="1"/>
    <col min="6658" max="6660" width="32.77734375" style="15" customWidth="1"/>
    <col min="6661" max="6911" width="8.88671875" style="15"/>
    <col min="6912" max="6912" width="8.21875" style="15" customWidth="1"/>
    <col min="6913" max="6913" width="41" style="15" customWidth="1"/>
    <col min="6914" max="6916" width="32.77734375" style="15" customWidth="1"/>
    <col min="6917" max="7167" width="8.88671875" style="15"/>
    <col min="7168" max="7168" width="8.21875" style="15" customWidth="1"/>
    <col min="7169" max="7169" width="41" style="15" customWidth="1"/>
    <col min="7170" max="7172" width="32.77734375" style="15" customWidth="1"/>
    <col min="7173" max="7423" width="8.88671875" style="15"/>
    <col min="7424" max="7424" width="8.21875" style="15" customWidth="1"/>
    <col min="7425" max="7425" width="41" style="15" customWidth="1"/>
    <col min="7426" max="7428" width="32.77734375" style="15" customWidth="1"/>
    <col min="7429" max="7679" width="8.88671875" style="15"/>
    <col min="7680" max="7680" width="8.21875" style="15" customWidth="1"/>
    <col min="7681" max="7681" width="41" style="15" customWidth="1"/>
    <col min="7682" max="7684" width="32.77734375" style="15" customWidth="1"/>
    <col min="7685" max="7935" width="8.88671875" style="15"/>
    <col min="7936" max="7936" width="8.21875" style="15" customWidth="1"/>
    <col min="7937" max="7937" width="41" style="15" customWidth="1"/>
    <col min="7938" max="7940" width="32.77734375" style="15" customWidth="1"/>
    <col min="7941" max="8191" width="8.88671875" style="15"/>
    <col min="8192" max="8192" width="8.21875" style="15" customWidth="1"/>
    <col min="8193" max="8193" width="41" style="15" customWidth="1"/>
    <col min="8194" max="8196" width="32.77734375" style="15" customWidth="1"/>
    <col min="8197" max="8447" width="8.88671875" style="15"/>
    <col min="8448" max="8448" width="8.21875" style="15" customWidth="1"/>
    <col min="8449" max="8449" width="41" style="15" customWidth="1"/>
    <col min="8450" max="8452" width="32.77734375" style="15" customWidth="1"/>
    <col min="8453" max="8703" width="8.88671875" style="15"/>
    <col min="8704" max="8704" width="8.21875" style="15" customWidth="1"/>
    <col min="8705" max="8705" width="41" style="15" customWidth="1"/>
    <col min="8706" max="8708" width="32.77734375" style="15" customWidth="1"/>
    <col min="8709" max="8959" width="8.88671875" style="15"/>
    <col min="8960" max="8960" width="8.21875" style="15" customWidth="1"/>
    <col min="8961" max="8961" width="41" style="15" customWidth="1"/>
    <col min="8962" max="8964" width="32.77734375" style="15" customWidth="1"/>
    <col min="8965" max="9215" width="8.88671875" style="15"/>
    <col min="9216" max="9216" width="8.21875" style="15" customWidth="1"/>
    <col min="9217" max="9217" width="41" style="15" customWidth="1"/>
    <col min="9218" max="9220" width="32.77734375" style="15" customWidth="1"/>
    <col min="9221" max="9471" width="8.88671875" style="15"/>
    <col min="9472" max="9472" width="8.21875" style="15" customWidth="1"/>
    <col min="9473" max="9473" width="41" style="15" customWidth="1"/>
    <col min="9474" max="9476" width="32.77734375" style="15" customWidth="1"/>
    <col min="9477" max="9727" width="8.88671875" style="15"/>
    <col min="9728" max="9728" width="8.21875" style="15" customWidth="1"/>
    <col min="9729" max="9729" width="41" style="15" customWidth="1"/>
    <col min="9730" max="9732" width="32.77734375" style="15" customWidth="1"/>
    <col min="9733" max="9983" width="8.88671875" style="15"/>
    <col min="9984" max="9984" width="8.21875" style="15" customWidth="1"/>
    <col min="9985" max="9985" width="41" style="15" customWidth="1"/>
    <col min="9986" max="9988" width="32.77734375" style="15" customWidth="1"/>
    <col min="9989" max="10239" width="8.88671875" style="15"/>
    <col min="10240" max="10240" width="8.21875" style="15" customWidth="1"/>
    <col min="10241" max="10241" width="41" style="15" customWidth="1"/>
    <col min="10242" max="10244" width="32.77734375" style="15" customWidth="1"/>
    <col min="10245" max="10495" width="8.88671875" style="15"/>
    <col min="10496" max="10496" width="8.21875" style="15" customWidth="1"/>
    <col min="10497" max="10497" width="41" style="15" customWidth="1"/>
    <col min="10498" max="10500" width="32.77734375" style="15" customWidth="1"/>
    <col min="10501" max="10751" width="8.88671875" style="15"/>
    <col min="10752" max="10752" width="8.21875" style="15" customWidth="1"/>
    <col min="10753" max="10753" width="41" style="15" customWidth="1"/>
    <col min="10754" max="10756" width="32.77734375" style="15" customWidth="1"/>
    <col min="10757" max="11007" width="8.88671875" style="15"/>
    <col min="11008" max="11008" width="8.21875" style="15" customWidth="1"/>
    <col min="11009" max="11009" width="41" style="15" customWidth="1"/>
    <col min="11010" max="11012" width="32.77734375" style="15" customWidth="1"/>
    <col min="11013" max="11263" width="8.88671875" style="15"/>
    <col min="11264" max="11264" width="8.21875" style="15" customWidth="1"/>
    <col min="11265" max="11265" width="41" style="15" customWidth="1"/>
    <col min="11266" max="11268" width="32.77734375" style="15" customWidth="1"/>
    <col min="11269" max="11519" width="8.88671875" style="15"/>
    <col min="11520" max="11520" width="8.21875" style="15" customWidth="1"/>
    <col min="11521" max="11521" width="41" style="15" customWidth="1"/>
    <col min="11522" max="11524" width="32.77734375" style="15" customWidth="1"/>
    <col min="11525" max="11775" width="8.88671875" style="15"/>
    <col min="11776" max="11776" width="8.21875" style="15" customWidth="1"/>
    <col min="11777" max="11777" width="41" style="15" customWidth="1"/>
    <col min="11778" max="11780" width="32.77734375" style="15" customWidth="1"/>
    <col min="11781" max="12031" width="8.88671875" style="15"/>
    <col min="12032" max="12032" width="8.21875" style="15" customWidth="1"/>
    <col min="12033" max="12033" width="41" style="15" customWidth="1"/>
    <col min="12034" max="12036" width="32.77734375" style="15" customWidth="1"/>
    <col min="12037" max="12287" width="8.88671875" style="15"/>
    <col min="12288" max="12288" width="8.21875" style="15" customWidth="1"/>
    <col min="12289" max="12289" width="41" style="15" customWidth="1"/>
    <col min="12290" max="12292" width="32.77734375" style="15" customWidth="1"/>
    <col min="12293" max="12543" width="8.88671875" style="15"/>
    <col min="12544" max="12544" width="8.21875" style="15" customWidth="1"/>
    <col min="12545" max="12545" width="41" style="15" customWidth="1"/>
    <col min="12546" max="12548" width="32.77734375" style="15" customWidth="1"/>
    <col min="12549" max="12799" width="8.88671875" style="15"/>
    <col min="12800" max="12800" width="8.21875" style="15" customWidth="1"/>
    <col min="12801" max="12801" width="41" style="15" customWidth="1"/>
    <col min="12802" max="12804" width="32.77734375" style="15" customWidth="1"/>
    <col min="12805" max="13055" width="8.88671875" style="15"/>
    <col min="13056" max="13056" width="8.21875" style="15" customWidth="1"/>
    <col min="13057" max="13057" width="41" style="15" customWidth="1"/>
    <col min="13058" max="13060" width="32.77734375" style="15" customWidth="1"/>
    <col min="13061" max="13311" width="8.88671875" style="15"/>
    <col min="13312" max="13312" width="8.21875" style="15" customWidth="1"/>
    <col min="13313" max="13313" width="41" style="15" customWidth="1"/>
    <col min="13314" max="13316" width="32.77734375" style="15" customWidth="1"/>
    <col min="13317" max="13567" width="8.88671875" style="15"/>
    <col min="13568" max="13568" width="8.21875" style="15" customWidth="1"/>
    <col min="13569" max="13569" width="41" style="15" customWidth="1"/>
    <col min="13570" max="13572" width="32.77734375" style="15" customWidth="1"/>
    <col min="13573" max="13823" width="8.88671875" style="15"/>
    <col min="13824" max="13824" width="8.21875" style="15" customWidth="1"/>
    <col min="13825" max="13825" width="41" style="15" customWidth="1"/>
    <col min="13826" max="13828" width="32.77734375" style="15" customWidth="1"/>
    <col min="13829" max="14079" width="8.88671875" style="15"/>
    <col min="14080" max="14080" width="8.21875" style="15" customWidth="1"/>
    <col min="14081" max="14081" width="41" style="15" customWidth="1"/>
    <col min="14082" max="14084" width="32.77734375" style="15" customWidth="1"/>
    <col min="14085" max="14335" width="8.88671875" style="15"/>
    <col min="14336" max="14336" width="8.21875" style="15" customWidth="1"/>
    <col min="14337" max="14337" width="41" style="15" customWidth="1"/>
    <col min="14338" max="14340" width="32.77734375" style="15" customWidth="1"/>
    <col min="14341" max="14591" width="8.88671875" style="15"/>
    <col min="14592" max="14592" width="8.21875" style="15" customWidth="1"/>
    <col min="14593" max="14593" width="41" style="15" customWidth="1"/>
    <col min="14594" max="14596" width="32.77734375" style="15" customWidth="1"/>
    <col min="14597" max="14847" width="8.88671875" style="15"/>
    <col min="14848" max="14848" width="8.21875" style="15" customWidth="1"/>
    <col min="14849" max="14849" width="41" style="15" customWidth="1"/>
    <col min="14850" max="14852" width="32.77734375" style="15" customWidth="1"/>
    <col min="14853" max="15103" width="8.88671875" style="15"/>
    <col min="15104" max="15104" width="8.21875" style="15" customWidth="1"/>
    <col min="15105" max="15105" width="41" style="15" customWidth="1"/>
    <col min="15106" max="15108" width="32.77734375" style="15" customWidth="1"/>
    <col min="15109" max="15359" width="8.88671875" style="15"/>
    <col min="15360" max="15360" width="8.21875" style="15" customWidth="1"/>
    <col min="15361" max="15361" width="41" style="15" customWidth="1"/>
    <col min="15362" max="15364" width="32.77734375" style="15" customWidth="1"/>
    <col min="15365" max="15615" width="8.88671875" style="15"/>
    <col min="15616" max="15616" width="8.21875" style="15" customWidth="1"/>
    <col min="15617" max="15617" width="41" style="15" customWidth="1"/>
    <col min="15618" max="15620" width="32.77734375" style="15" customWidth="1"/>
    <col min="15621" max="15871" width="8.88671875" style="15"/>
    <col min="15872" max="15872" width="8.21875" style="15" customWidth="1"/>
    <col min="15873" max="15873" width="41" style="15" customWidth="1"/>
    <col min="15874" max="15876" width="32.77734375" style="15" customWidth="1"/>
    <col min="15877" max="16127" width="8.88671875" style="15"/>
    <col min="16128" max="16128" width="8.21875" style="15" customWidth="1"/>
    <col min="16129" max="16129" width="41" style="15" customWidth="1"/>
    <col min="16130" max="16132" width="32.77734375" style="15" customWidth="1"/>
    <col min="16133" max="16384" width="8.88671875" style="15"/>
  </cols>
  <sheetData>
    <row r="1" spans="1:5" ht="15" x14ac:dyDescent="0.25">
      <c r="D1" s="28" t="s">
        <v>110</v>
      </c>
      <c r="E1" s="28"/>
    </row>
    <row r="3" spans="1:5" ht="15.6" x14ac:dyDescent="0.3">
      <c r="A3" s="24" t="s">
        <v>109</v>
      </c>
      <c r="B3" s="24"/>
      <c r="C3" s="24"/>
      <c r="D3" s="24"/>
      <c r="E3" s="24"/>
    </row>
    <row r="6" spans="1:5" x14ac:dyDescent="0.25">
      <c r="D6" s="27" t="s">
        <v>1</v>
      </c>
      <c r="E6" s="27"/>
    </row>
    <row r="7" spans="1:5" s="19" customFormat="1" ht="31.2" x14ac:dyDescent="0.3">
      <c r="A7" s="21" t="s">
        <v>2</v>
      </c>
      <c r="B7" s="21" t="s">
        <v>3</v>
      </c>
      <c r="C7" s="21" t="s">
        <v>4</v>
      </c>
      <c r="D7" s="21" t="s">
        <v>125</v>
      </c>
      <c r="E7" s="104" t="s">
        <v>5</v>
      </c>
    </row>
    <row r="8" spans="1:5" ht="26.4" x14ac:dyDescent="0.25">
      <c r="A8" s="1" t="s">
        <v>6</v>
      </c>
      <c r="B8" s="36">
        <v>9987852</v>
      </c>
      <c r="C8" s="36">
        <v>10187462</v>
      </c>
      <c r="D8" s="36">
        <v>7774118</v>
      </c>
      <c r="E8" s="80">
        <f>SUM(D8/C8)</f>
        <v>0.76310645379585218</v>
      </c>
    </row>
    <row r="9" spans="1:5" x14ac:dyDescent="0.25">
      <c r="A9" s="1" t="s">
        <v>96</v>
      </c>
      <c r="B9" s="36">
        <v>0</v>
      </c>
      <c r="C9" s="36">
        <v>166076</v>
      </c>
      <c r="D9" s="36">
        <v>166076</v>
      </c>
      <c r="E9" s="80">
        <f t="shared" ref="E9:E42" si="0">SUM(D9/C9)</f>
        <v>1</v>
      </c>
    </row>
    <row r="10" spans="1:5" x14ac:dyDescent="0.25">
      <c r="A10" s="1" t="s">
        <v>7</v>
      </c>
      <c r="B10" s="36">
        <v>528302</v>
      </c>
      <c r="C10" s="36">
        <v>528383</v>
      </c>
      <c r="D10" s="36">
        <v>528383</v>
      </c>
      <c r="E10" s="80">
        <f t="shared" si="0"/>
        <v>1</v>
      </c>
    </row>
    <row r="11" spans="1:5" x14ac:dyDescent="0.25">
      <c r="A11" s="1" t="s">
        <v>8</v>
      </c>
      <c r="B11" s="36">
        <v>211680</v>
      </c>
      <c r="C11" s="36">
        <v>218760</v>
      </c>
      <c r="D11" s="36">
        <v>121950</v>
      </c>
      <c r="E11" s="80">
        <f t="shared" si="0"/>
        <v>0.5574602303894679</v>
      </c>
    </row>
    <row r="12" spans="1:5" ht="26.4" x14ac:dyDescent="0.25">
      <c r="A12" s="1" t="s">
        <v>126</v>
      </c>
      <c r="B12" s="36">
        <v>0</v>
      </c>
      <c r="C12" s="36">
        <v>75604</v>
      </c>
      <c r="D12" s="36">
        <v>75604</v>
      </c>
      <c r="E12" s="80">
        <f t="shared" si="0"/>
        <v>1</v>
      </c>
    </row>
    <row r="13" spans="1:5" s="3" customFormat="1" x14ac:dyDescent="0.25">
      <c r="A13" s="2" t="s">
        <v>10</v>
      </c>
      <c r="B13" s="46">
        <v>10727834</v>
      </c>
      <c r="C13" s="46">
        <v>11176285</v>
      </c>
      <c r="D13" s="46">
        <v>8666131</v>
      </c>
      <c r="E13" s="102">
        <f t="shared" si="0"/>
        <v>0.7754035442009577</v>
      </c>
    </row>
    <row r="14" spans="1:5" ht="39.6" x14ac:dyDescent="0.25">
      <c r="A14" s="1" t="s">
        <v>12</v>
      </c>
      <c r="B14" s="36">
        <v>1200000</v>
      </c>
      <c r="C14" s="36">
        <v>1200000</v>
      </c>
      <c r="D14" s="36">
        <v>900000</v>
      </c>
      <c r="E14" s="80">
        <f t="shared" si="0"/>
        <v>0.75</v>
      </c>
    </row>
    <row r="15" spans="1:5" s="3" customFormat="1" ht="13.8" thickBot="1" x14ac:dyDescent="0.3">
      <c r="A15" s="4" t="s">
        <v>111</v>
      </c>
      <c r="B15" s="18">
        <v>1200000</v>
      </c>
      <c r="C15" s="18">
        <v>1200000</v>
      </c>
      <c r="D15" s="18">
        <v>900000</v>
      </c>
      <c r="E15" s="105">
        <f t="shared" si="0"/>
        <v>0.75</v>
      </c>
    </row>
    <row r="16" spans="1:5" ht="16.2" thickBot="1" x14ac:dyDescent="0.35">
      <c r="A16" s="49" t="s">
        <v>15</v>
      </c>
      <c r="B16" s="50">
        <v>11927834</v>
      </c>
      <c r="C16" s="50">
        <v>12376285</v>
      </c>
      <c r="D16" s="50">
        <v>9566131</v>
      </c>
      <c r="E16" s="81">
        <f t="shared" si="0"/>
        <v>0.77294042598404933</v>
      </c>
    </row>
    <row r="17" spans="1:5" ht="31.8" thickBot="1" x14ac:dyDescent="0.35">
      <c r="A17" s="49" t="s">
        <v>87</v>
      </c>
      <c r="B17" s="50">
        <v>2129572</v>
      </c>
      <c r="C17" s="50">
        <v>2204974</v>
      </c>
      <c r="D17" s="50">
        <v>1604382</v>
      </c>
      <c r="E17" s="81">
        <f t="shared" si="0"/>
        <v>0.72761946399367972</v>
      </c>
    </row>
    <row r="18" spans="1:5" x14ac:dyDescent="0.25">
      <c r="A18" s="5" t="s">
        <v>127</v>
      </c>
      <c r="B18" s="34">
        <v>0</v>
      </c>
      <c r="C18" s="34">
        <v>0</v>
      </c>
      <c r="D18" s="34">
        <v>1520352</v>
      </c>
      <c r="E18" s="79"/>
    </row>
    <row r="19" spans="1:5" ht="26.4" x14ac:dyDescent="0.25">
      <c r="A19" s="1" t="s">
        <v>129</v>
      </c>
      <c r="B19" s="36">
        <v>0</v>
      </c>
      <c r="C19" s="36">
        <v>0</v>
      </c>
      <c r="D19" s="36">
        <v>84030</v>
      </c>
      <c r="E19" s="80"/>
    </row>
    <row r="20" spans="1:5" x14ac:dyDescent="0.25">
      <c r="A20" s="1" t="s">
        <v>17</v>
      </c>
      <c r="B20" s="36">
        <v>41000</v>
      </c>
      <c r="C20" s="36">
        <v>80000</v>
      </c>
      <c r="D20" s="36">
        <v>46590</v>
      </c>
      <c r="E20" s="80">
        <f t="shared" si="0"/>
        <v>0.58237499999999998</v>
      </c>
    </row>
    <row r="21" spans="1:5" x14ac:dyDescent="0.25">
      <c r="A21" s="1" t="s">
        <v>18</v>
      </c>
      <c r="B21" s="36">
        <v>742000</v>
      </c>
      <c r="C21" s="36">
        <v>892998</v>
      </c>
      <c r="D21" s="36">
        <v>649428</v>
      </c>
      <c r="E21" s="80">
        <f t="shared" si="0"/>
        <v>0.72724462988718896</v>
      </c>
    </row>
    <row r="22" spans="1:5" s="3" customFormat="1" x14ac:dyDescent="0.25">
      <c r="A22" s="2" t="s">
        <v>101</v>
      </c>
      <c r="B22" s="46">
        <v>783000</v>
      </c>
      <c r="C22" s="46">
        <v>972998</v>
      </c>
      <c r="D22" s="46">
        <v>696018</v>
      </c>
      <c r="E22" s="102">
        <f t="shared" si="0"/>
        <v>0.71533343336779731</v>
      </c>
    </row>
    <row r="23" spans="1:5" x14ac:dyDescent="0.25">
      <c r="A23" s="1" t="s">
        <v>19</v>
      </c>
      <c r="B23" s="36">
        <v>3500</v>
      </c>
      <c r="C23" s="36">
        <v>60975</v>
      </c>
      <c r="D23" s="36">
        <v>43455</v>
      </c>
      <c r="E23" s="80">
        <f t="shared" si="0"/>
        <v>0.71266912669126692</v>
      </c>
    </row>
    <row r="24" spans="1:5" x14ac:dyDescent="0.25">
      <c r="A24" s="1" t="s">
        <v>20</v>
      </c>
      <c r="B24" s="36">
        <v>48000</v>
      </c>
      <c r="C24" s="36">
        <v>48000</v>
      </c>
      <c r="D24" s="36">
        <v>23465</v>
      </c>
      <c r="E24" s="80">
        <f t="shared" si="0"/>
        <v>0.48885416666666665</v>
      </c>
    </row>
    <row r="25" spans="1:5" s="3" customFormat="1" x14ac:dyDescent="0.25">
      <c r="A25" s="2" t="s">
        <v>178</v>
      </c>
      <c r="B25" s="46">
        <v>51500</v>
      </c>
      <c r="C25" s="46">
        <v>108975</v>
      </c>
      <c r="D25" s="46">
        <v>66920</v>
      </c>
      <c r="E25" s="102">
        <f t="shared" si="0"/>
        <v>0.61408579949529707</v>
      </c>
    </row>
    <row r="26" spans="1:5" x14ac:dyDescent="0.25">
      <c r="A26" s="1" t="s">
        <v>22</v>
      </c>
      <c r="B26" s="36">
        <v>2666142</v>
      </c>
      <c r="C26" s="36">
        <v>1920842</v>
      </c>
      <c r="D26" s="36">
        <v>1446321</v>
      </c>
      <c r="E26" s="80">
        <f t="shared" si="0"/>
        <v>0.75296198229734668</v>
      </c>
    </row>
    <row r="27" spans="1:5" x14ac:dyDescent="0.25">
      <c r="A27" s="1" t="s">
        <v>185</v>
      </c>
      <c r="B27" s="36">
        <v>686000</v>
      </c>
      <c r="C27" s="36">
        <v>286000</v>
      </c>
      <c r="D27" s="36">
        <v>0</v>
      </c>
      <c r="E27" s="80">
        <f t="shared" si="0"/>
        <v>0</v>
      </c>
    </row>
    <row r="28" spans="1:5" x14ac:dyDescent="0.25">
      <c r="A28" s="1" t="s">
        <v>23</v>
      </c>
      <c r="B28" s="36">
        <v>56000</v>
      </c>
      <c r="C28" s="36">
        <v>56000</v>
      </c>
      <c r="D28" s="36">
        <v>52460</v>
      </c>
      <c r="E28" s="80">
        <f t="shared" si="0"/>
        <v>0.93678571428571433</v>
      </c>
    </row>
    <row r="29" spans="1:5" x14ac:dyDescent="0.25">
      <c r="A29" s="1" t="s">
        <v>186</v>
      </c>
      <c r="B29" s="36">
        <v>0</v>
      </c>
      <c r="C29" s="36">
        <v>670000</v>
      </c>
      <c r="D29" s="36">
        <v>477065</v>
      </c>
      <c r="E29" s="80">
        <f t="shared" si="0"/>
        <v>0.71203731343283583</v>
      </c>
    </row>
    <row r="30" spans="1:5" x14ac:dyDescent="0.25">
      <c r="A30" s="1" t="s">
        <v>131</v>
      </c>
      <c r="B30" s="36">
        <v>0</v>
      </c>
      <c r="C30" s="36">
        <v>0</v>
      </c>
      <c r="D30" s="36">
        <v>477065</v>
      </c>
      <c r="E30" s="80"/>
    </row>
    <row r="31" spans="1:5" x14ac:dyDescent="0.25">
      <c r="A31" s="1" t="s">
        <v>187</v>
      </c>
      <c r="B31" s="36">
        <v>8148500</v>
      </c>
      <c r="C31" s="36">
        <v>4490975</v>
      </c>
      <c r="D31" s="36">
        <v>3125064</v>
      </c>
      <c r="E31" s="80">
        <f t="shared" si="0"/>
        <v>0.69585424100557225</v>
      </c>
    </row>
    <row r="32" spans="1:5" s="3" customFormat="1" x14ac:dyDescent="0.25">
      <c r="A32" s="2" t="s">
        <v>27</v>
      </c>
      <c r="B32" s="46">
        <v>11556642</v>
      </c>
      <c r="C32" s="46">
        <v>7423817</v>
      </c>
      <c r="D32" s="46">
        <v>5100910</v>
      </c>
      <c r="E32" s="102">
        <f t="shared" si="0"/>
        <v>0.6871007192122327</v>
      </c>
    </row>
    <row r="33" spans="1:5" x14ac:dyDescent="0.25">
      <c r="A33" s="1" t="s">
        <v>28</v>
      </c>
      <c r="B33" s="36">
        <v>45000</v>
      </c>
      <c r="C33" s="36">
        <v>45000</v>
      </c>
      <c r="D33" s="36">
        <v>0</v>
      </c>
      <c r="E33" s="80">
        <f t="shared" si="0"/>
        <v>0</v>
      </c>
    </row>
    <row r="34" spans="1:5" s="3" customFormat="1" ht="26.4" x14ac:dyDescent="0.25">
      <c r="A34" s="2" t="s">
        <v>29</v>
      </c>
      <c r="B34" s="46">
        <v>45000</v>
      </c>
      <c r="C34" s="46">
        <v>45000</v>
      </c>
      <c r="D34" s="46">
        <v>0</v>
      </c>
      <c r="E34" s="102">
        <f t="shared" si="0"/>
        <v>0</v>
      </c>
    </row>
    <row r="35" spans="1:5" ht="26.4" x14ac:dyDescent="0.25">
      <c r="A35" s="1" t="s">
        <v>30</v>
      </c>
      <c r="B35" s="36">
        <v>1183858</v>
      </c>
      <c r="C35" s="36">
        <v>1308878</v>
      </c>
      <c r="D35" s="36">
        <v>840417</v>
      </c>
      <c r="E35" s="80">
        <f t="shared" si="0"/>
        <v>0.64208963707847488</v>
      </c>
    </row>
    <row r="36" spans="1:5" x14ac:dyDescent="0.25">
      <c r="A36" s="1" t="s">
        <v>32</v>
      </c>
      <c r="B36" s="36">
        <v>0</v>
      </c>
      <c r="C36" s="36">
        <v>350</v>
      </c>
      <c r="D36" s="36">
        <v>307</v>
      </c>
      <c r="E36" s="80">
        <f t="shared" si="0"/>
        <v>0.87714285714285711</v>
      </c>
    </row>
    <row r="37" spans="1:5" s="3" customFormat="1" ht="27" thickBot="1" x14ac:dyDescent="0.3">
      <c r="A37" s="4" t="s">
        <v>89</v>
      </c>
      <c r="B37" s="18">
        <v>1183858</v>
      </c>
      <c r="C37" s="18">
        <v>1309228</v>
      </c>
      <c r="D37" s="18">
        <v>840724</v>
      </c>
      <c r="E37" s="105">
        <f t="shared" si="0"/>
        <v>0.64215247458807789</v>
      </c>
    </row>
    <row r="38" spans="1:5" ht="16.2" thickBot="1" x14ac:dyDescent="0.35">
      <c r="A38" s="49" t="s">
        <v>191</v>
      </c>
      <c r="B38" s="50">
        <v>13620000</v>
      </c>
      <c r="C38" s="50">
        <v>9860018</v>
      </c>
      <c r="D38" s="50">
        <v>6704572</v>
      </c>
      <c r="E38" s="81">
        <f t="shared" si="0"/>
        <v>0.67997563493291802</v>
      </c>
    </row>
    <row r="39" spans="1:5" ht="26.4" x14ac:dyDescent="0.25">
      <c r="A39" s="5" t="s">
        <v>40</v>
      </c>
      <c r="B39" s="34">
        <v>393700</v>
      </c>
      <c r="C39" s="34">
        <v>393700</v>
      </c>
      <c r="D39" s="34">
        <v>192742</v>
      </c>
      <c r="E39" s="79">
        <f t="shared" si="0"/>
        <v>0.48956565913131828</v>
      </c>
    </row>
    <row r="40" spans="1:5" ht="27" thickBot="1" x14ac:dyDescent="0.3">
      <c r="A40" s="6" t="s">
        <v>41</v>
      </c>
      <c r="B40" s="38">
        <v>106300</v>
      </c>
      <c r="C40" s="38">
        <v>106300</v>
      </c>
      <c r="D40" s="38">
        <v>52039</v>
      </c>
      <c r="E40" s="106">
        <f t="shared" si="0"/>
        <v>0.48954844778927564</v>
      </c>
    </row>
    <row r="41" spans="1:5" ht="16.2" thickBot="1" x14ac:dyDescent="0.35">
      <c r="A41" s="49" t="s">
        <v>42</v>
      </c>
      <c r="B41" s="50">
        <v>500000</v>
      </c>
      <c r="C41" s="50">
        <v>500000</v>
      </c>
      <c r="D41" s="50">
        <v>244781</v>
      </c>
      <c r="E41" s="81">
        <f t="shared" si="0"/>
        <v>0.489562</v>
      </c>
    </row>
    <row r="42" spans="1:5" ht="16.2" thickBot="1" x14ac:dyDescent="0.35">
      <c r="A42" s="49" t="s">
        <v>45</v>
      </c>
      <c r="B42" s="50">
        <v>28177406</v>
      </c>
      <c r="C42" s="50">
        <v>24941277</v>
      </c>
      <c r="D42" s="50">
        <v>18119866</v>
      </c>
      <c r="E42" s="81">
        <f t="shared" si="0"/>
        <v>0.72650113304142361</v>
      </c>
    </row>
  </sheetData>
  <mergeCells count="3">
    <mergeCell ref="A3:E3"/>
    <mergeCell ref="D1:E1"/>
    <mergeCell ref="D6:E6"/>
  </mergeCells>
  <pageMargins left="0.74803149606299213" right="0.74803149606299213" top="0.98425196850393704" bottom="0.98425196850393704" header="0.51181102362204722" footer="0.51181102362204722"/>
  <pageSetup scale="8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A4365-201A-45B6-917C-FC6BC033EEDB}">
  <dimension ref="A1:E21"/>
  <sheetViews>
    <sheetView view="pageBreakPreview" zoomScale="60" zoomScaleNormal="100" workbookViewId="0">
      <pane ySplit="7" topLeftCell="A8" activePane="bottomLeft" state="frozen"/>
      <selection pane="bottomLeft" activeCell="U27" sqref="U27"/>
    </sheetView>
  </sheetViews>
  <sheetFormatPr defaultRowHeight="14.4" x14ac:dyDescent="0.3"/>
  <cols>
    <col min="1" max="1" width="41" style="15" customWidth="1"/>
    <col min="2" max="2" width="17.44140625" style="15" customWidth="1"/>
    <col min="3" max="3" width="17.6640625" style="15" customWidth="1"/>
    <col min="4" max="4" width="15.44140625" style="15" customWidth="1"/>
    <col min="5" max="5" width="11.6640625" style="29" customWidth="1"/>
    <col min="6" max="256" width="8.88671875" style="15"/>
    <col min="257" max="257" width="41" style="15" customWidth="1"/>
    <col min="258" max="258" width="17.44140625" style="15" customWidth="1"/>
    <col min="259" max="259" width="17.6640625" style="15" customWidth="1"/>
    <col min="260" max="260" width="15.44140625" style="15" customWidth="1"/>
    <col min="261" max="261" width="11.6640625" style="15" customWidth="1"/>
    <col min="262" max="512" width="8.88671875" style="15"/>
    <col min="513" max="513" width="41" style="15" customWidth="1"/>
    <col min="514" max="514" width="17.44140625" style="15" customWidth="1"/>
    <col min="515" max="515" width="17.6640625" style="15" customWidth="1"/>
    <col min="516" max="516" width="15.44140625" style="15" customWidth="1"/>
    <col min="517" max="517" width="11.6640625" style="15" customWidth="1"/>
    <col min="518" max="768" width="8.88671875" style="15"/>
    <col min="769" max="769" width="41" style="15" customWidth="1"/>
    <col min="770" max="770" width="17.44140625" style="15" customWidth="1"/>
    <col min="771" max="771" width="17.6640625" style="15" customWidth="1"/>
    <col min="772" max="772" width="15.44140625" style="15" customWidth="1"/>
    <col min="773" max="773" width="11.6640625" style="15" customWidth="1"/>
    <col min="774" max="1024" width="8.88671875" style="15"/>
    <col min="1025" max="1025" width="41" style="15" customWidth="1"/>
    <col min="1026" max="1026" width="17.44140625" style="15" customWidth="1"/>
    <col min="1027" max="1027" width="17.6640625" style="15" customWidth="1"/>
    <col min="1028" max="1028" width="15.44140625" style="15" customWidth="1"/>
    <col min="1029" max="1029" width="11.6640625" style="15" customWidth="1"/>
    <col min="1030" max="1280" width="8.88671875" style="15"/>
    <col min="1281" max="1281" width="41" style="15" customWidth="1"/>
    <col min="1282" max="1282" width="17.44140625" style="15" customWidth="1"/>
    <col min="1283" max="1283" width="17.6640625" style="15" customWidth="1"/>
    <col min="1284" max="1284" width="15.44140625" style="15" customWidth="1"/>
    <col min="1285" max="1285" width="11.6640625" style="15" customWidth="1"/>
    <col min="1286" max="1536" width="8.88671875" style="15"/>
    <col min="1537" max="1537" width="41" style="15" customWidth="1"/>
    <col min="1538" max="1538" width="17.44140625" style="15" customWidth="1"/>
    <col min="1539" max="1539" width="17.6640625" style="15" customWidth="1"/>
    <col min="1540" max="1540" width="15.44140625" style="15" customWidth="1"/>
    <col min="1541" max="1541" width="11.6640625" style="15" customWidth="1"/>
    <col min="1542" max="1792" width="8.88671875" style="15"/>
    <col min="1793" max="1793" width="41" style="15" customWidth="1"/>
    <col min="1794" max="1794" width="17.44140625" style="15" customWidth="1"/>
    <col min="1795" max="1795" width="17.6640625" style="15" customWidth="1"/>
    <col min="1796" max="1796" width="15.44140625" style="15" customWidth="1"/>
    <col min="1797" max="1797" width="11.6640625" style="15" customWidth="1"/>
    <col min="1798" max="2048" width="8.88671875" style="15"/>
    <col min="2049" max="2049" width="41" style="15" customWidth="1"/>
    <col min="2050" max="2050" width="17.44140625" style="15" customWidth="1"/>
    <col min="2051" max="2051" width="17.6640625" style="15" customWidth="1"/>
    <col min="2052" max="2052" width="15.44140625" style="15" customWidth="1"/>
    <col min="2053" max="2053" width="11.6640625" style="15" customWidth="1"/>
    <col min="2054" max="2304" width="8.88671875" style="15"/>
    <col min="2305" max="2305" width="41" style="15" customWidth="1"/>
    <col min="2306" max="2306" width="17.44140625" style="15" customWidth="1"/>
    <col min="2307" max="2307" width="17.6640625" style="15" customWidth="1"/>
    <col min="2308" max="2308" width="15.44140625" style="15" customWidth="1"/>
    <col min="2309" max="2309" width="11.6640625" style="15" customWidth="1"/>
    <col min="2310" max="2560" width="8.88671875" style="15"/>
    <col min="2561" max="2561" width="41" style="15" customWidth="1"/>
    <col min="2562" max="2562" width="17.44140625" style="15" customWidth="1"/>
    <col min="2563" max="2563" width="17.6640625" style="15" customWidth="1"/>
    <col min="2564" max="2564" width="15.44140625" style="15" customWidth="1"/>
    <col min="2565" max="2565" width="11.6640625" style="15" customWidth="1"/>
    <col min="2566" max="2816" width="8.88671875" style="15"/>
    <col min="2817" max="2817" width="41" style="15" customWidth="1"/>
    <col min="2818" max="2818" width="17.44140625" style="15" customWidth="1"/>
    <col min="2819" max="2819" width="17.6640625" style="15" customWidth="1"/>
    <col min="2820" max="2820" width="15.44140625" style="15" customWidth="1"/>
    <col min="2821" max="2821" width="11.6640625" style="15" customWidth="1"/>
    <col min="2822" max="3072" width="8.88671875" style="15"/>
    <col min="3073" max="3073" width="41" style="15" customWidth="1"/>
    <col min="3074" max="3074" width="17.44140625" style="15" customWidth="1"/>
    <col min="3075" max="3075" width="17.6640625" style="15" customWidth="1"/>
    <col min="3076" max="3076" width="15.44140625" style="15" customWidth="1"/>
    <col min="3077" max="3077" width="11.6640625" style="15" customWidth="1"/>
    <col min="3078" max="3328" width="8.88671875" style="15"/>
    <col min="3329" max="3329" width="41" style="15" customWidth="1"/>
    <col min="3330" max="3330" width="17.44140625" style="15" customWidth="1"/>
    <col min="3331" max="3331" width="17.6640625" style="15" customWidth="1"/>
    <col min="3332" max="3332" width="15.44140625" style="15" customWidth="1"/>
    <col min="3333" max="3333" width="11.6640625" style="15" customWidth="1"/>
    <col min="3334" max="3584" width="8.88671875" style="15"/>
    <col min="3585" max="3585" width="41" style="15" customWidth="1"/>
    <col min="3586" max="3586" width="17.44140625" style="15" customWidth="1"/>
    <col min="3587" max="3587" width="17.6640625" style="15" customWidth="1"/>
    <col min="3588" max="3588" width="15.44140625" style="15" customWidth="1"/>
    <col min="3589" max="3589" width="11.6640625" style="15" customWidth="1"/>
    <col min="3590" max="3840" width="8.88671875" style="15"/>
    <col min="3841" max="3841" width="41" style="15" customWidth="1"/>
    <col min="3842" max="3842" width="17.44140625" style="15" customWidth="1"/>
    <col min="3843" max="3843" width="17.6640625" style="15" customWidth="1"/>
    <col min="3844" max="3844" width="15.44140625" style="15" customWidth="1"/>
    <col min="3845" max="3845" width="11.6640625" style="15" customWidth="1"/>
    <col min="3846" max="4096" width="8.88671875" style="15"/>
    <col min="4097" max="4097" width="41" style="15" customWidth="1"/>
    <col min="4098" max="4098" width="17.44140625" style="15" customWidth="1"/>
    <col min="4099" max="4099" width="17.6640625" style="15" customWidth="1"/>
    <col min="4100" max="4100" width="15.44140625" style="15" customWidth="1"/>
    <col min="4101" max="4101" width="11.6640625" style="15" customWidth="1"/>
    <col min="4102" max="4352" width="8.88671875" style="15"/>
    <col min="4353" max="4353" width="41" style="15" customWidth="1"/>
    <col min="4354" max="4354" width="17.44140625" style="15" customWidth="1"/>
    <col min="4355" max="4355" width="17.6640625" style="15" customWidth="1"/>
    <col min="4356" max="4356" width="15.44140625" style="15" customWidth="1"/>
    <col min="4357" max="4357" width="11.6640625" style="15" customWidth="1"/>
    <col min="4358" max="4608" width="8.88671875" style="15"/>
    <col min="4609" max="4609" width="41" style="15" customWidth="1"/>
    <col min="4610" max="4610" width="17.44140625" style="15" customWidth="1"/>
    <col min="4611" max="4611" width="17.6640625" style="15" customWidth="1"/>
    <col min="4612" max="4612" width="15.44140625" style="15" customWidth="1"/>
    <col min="4613" max="4613" width="11.6640625" style="15" customWidth="1"/>
    <col min="4614" max="4864" width="8.88671875" style="15"/>
    <col min="4865" max="4865" width="41" style="15" customWidth="1"/>
    <col min="4866" max="4866" width="17.44140625" style="15" customWidth="1"/>
    <col min="4867" max="4867" width="17.6640625" style="15" customWidth="1"/>
    <col min="4868" max="4868" width="15.44140625" style="15" customWidth="1"/>
    <col min="4869" max="4869" width="11.6640625" style="15" customWidth="1"/>
    <col min="4870" max="5120" width="8.88671875" style="15"/>
    <col min="5121" max="5121" width="41" style="15" customWidth="1"/>
    <col min="5122" max="5122" width="17.44140625" style="15" customWidth="1"/>
    <col min="5123" max="5123" width="17.6640625" style="15" customWidth="1"/>
    <col min="5124" max="5124" width="15.44140625" style="15" customWidth="1"/>
    <col min="5125" max="5125" width="11.6640625" style="15" customWidth="1"/>
    <col min="5126" max="5376" width="8.88671875" style="15"/>
    <col min="5377" max="5377" width="41" style="15" customWidth="1"/>
    <col min="5378" max="5378" width="17.44140625" style="15" customWidth="1"/>
    <col min="5379" max="5379" width="17.6640625" style="15" customWidth="1"/>
    <col min="5380" max="5380" width="15.44140625" style="15" customWidth="1"/>
    <col min="5381" max="5381" width="11.6640625" style="15" customWidth="1"/>
    <col min="5382" max="5632" width="8.88671875" style="15"/>
    <col min="5633" max="5633" width="41" style="15" customWidth="1"/>
    <col min="5634" max="5634" width="17.44140625" style="15" customWidth="1"/>
    <col min="5635" max="5635" width="17.6640625" style="15" customWidth="1"/>
    <col min="5636" max="5636" width="15.44140625" style="15" customWidth="1"/>
    <col min="5637" max="5637" width="11.6640625" style="15" customWidth="1"/>
    <col min="5638" max="5888" width="8.88671875" style="15"/>
    <col min="5889" max="5889" width="41" style="15" customWidth="1"/>
    <col min="5890" max="5890" width="17.44140625" style="15" customWidth="1"/>
    <col min="5891" max="5891" width="17.6640625" style="15" customWidth="1"/>
    <col min="5892" max="5892" width="15.44140625" style="15" customWidth="1"/>
    <col min="5893" max="5893" width="11.6640625" style="15" customWidth="1"/>
    <col min="5894" max="6144" width="8.88671875" style="15"/>
    <col min="6145" max="6145" width="41" style="15" customWidth="1"/>
    <col min="6146" max="6146" width="17.44140625" style="15" customWidth="1"/>
    <col min="6147" max="6147" width="17.6640625" style="15" customWidth="1"/>
    <col min="6148" max="6148" width="15.44140625" style="15" customWidth="1"/>
    <col min="6149" max="6149" width="11.6640625" style="15" customWidth="1"/>
    <col min="6150" max="6400" width="8.88671875" style="15"/>
    <col min="6401" max="6401" width="41" style="15" customWidth="1"/>
    <col min="6402" max="6402" width="17.44140625" style="15" customWidth="1"/>
    <col min="6403" max="6403" width="17.6640625" style="15" customWidth="1"/>
    <col min="6404" max="6404" width="15.44140625" style="15" customWidth="1"/>
    <col min="6405" max="6405" width="11.6640625" style="15" customWidth="1"/>
    <col min="6406" max="6656" width="8.88671875" style="15"/>
    <col min="6657" max="6657" width="41" style="15" customWidth="1"/>
    <col min="6658" max="6658" width="17.44140625" style="15" customWidth="1"/>
    <col min="6659" max="6659" width="17.6640625" style="15" customWidth="1"/>
    <col min="6660" max="6660" width="15.44140625" style="15" customWidth="1"/>
    <col min="6661" max="6661" width="11.6640625" style="15" customWidth="1"/>
    <col min="6662" max="6912" width="8.88671875" style="15"/>
    <col min="6913" max="6913" width="41" style="15" customWidth="1"/>
    <col min="6914" max="6914" width="17.44140625" style="15" customWidth="1"/>
    <col min="6915" max="6915" width="17.6640625" style="15" customWidth="1"/>
    <col min="6916" max="6916" width="15.44140625" style="15" customWidth="1"/>
    <col min="6917" max="6917" width="11.6640625" style="15" customWidth="1"/>
    <col min="6918" max="7168" width="8.88671875" style="15"/>
    <col min="7169" max="7169" width="41" style="15" customWidth="1"/>
    <col min="7170" max="7170" width="17.44140625" style="15" customWidth="1"/>
    <col min="7171" max="7171" width="17.6640625" style="15" customWidth="1"/>
    <col min="7172" max="7172" width="15.44140625" style="15" customWidth="1"/>
    <col min="7173" max="7173" width="11.6640625" style="15" customWidth="1"/>
    <col min="7174" max="7424" width="8.88671875" style="15"/>
    <col min="7425" max="7425" width="41" style="15" customWidth="1"/>
    <col min="7426" max="7426" width="17.44140625" style="15" customWidth="1"/>
    <col min="7427" max="7427" width="17.6640625" style="15" customWidth="1"/>
    <col min="7428" max="7428" width="15.44140625" style="15" customWidth="1"/>
    <col min="7429" max="7429" width="11.6640625" style="15" customWidth="1"/>
    <col min="7430" max="7680" width="8.88671875" style="15"/>
    <col min="7681" max="7681" width="41" style="15" customWidth="1"/>
    <col min="7682" max="7682" width="17.44140625" style="15" customWidth="1"/>
    <col min="7683" max="7683" width="17.6640625" style="15" customWidth="1"/>
    <col min="7684" max="7684" width="15.44140625" style="15" customWidth="1"/>
    <col min="7685" max="7685" width="11.6640625" style="15" customWidth="1"/>
    <col min="7686" max="7936" width="8.88671875" style="15"/>
    <col min="7937" max="7937" width="41" style="15" customWidth="1"/>
    <col min="7938" max="7938" width="17.44140625" style="15" customWidth="1"/>
    <col min="7939" max="7939" width="17.6640625" style="15" customWidth="1"/>
    <col min="7940" max="7940" width="15.44140625" style="15" customWidth="1"/>
    <col min="7941" max="7941" width="11.6640625" style="15" customWidth="1"/>
    <col min="7942" max="8192" width="8.88671875" style="15"/>
    <col min="8193" max="8193" width="41" style="15" customWidth="1"/>
    <col min="8194" max="8194" width="17.44140625" style="15" customWidth="1"/>
    <col min="8195" max="8195" width="17.6640625" style="15" customWidth="1"/>
    <col min="8196" max="8196" width="15.44140625" style="15" customWidth="1"/>
    <col min="8197" max="8197" width="11.6640625" style="15" customWidth="1"/>
    <col min="8198" max="8448" width="8.88671875" style="15"/>
    <col min="8449" max="8449" width="41" style="15" customWidth="1"/>
    <col min="8450" max="8450" width="17.44140625" style="15" customWidth="1"/>
    <col min="8451" max="8451" width="17.6640625" style="15" customWidth="1"/>
    <col min="8452" max="8452" width="15.44140625" style="15" customWidth="1"/>
    <col min="8453" max="8453" width="11.6640625" style="15" customWidth="1"/>
    <col min="8454" max="8704" width="8.88671875" style="15"/>
    <col min="8705" max="8705" width="41" style="15" customWidth="1"/>
    <col min="8706" max="8706" width="17.44140625" style="15" customWidth="1"/>
    <col min="8707" max="8707" width="17.6640625" style="15" customWidth="1"/>
    <col min="8708" max="8708" width="15.44140625" style="15" customWidth="1"/>
    <col min="8709" max="8709" width="11.6640625" style="15" customWidth="1"/>
    <col min="8710" max="8960" width="8.88671875" style="15"/>
    <col min="8961" max="8961" width="41" style="15" customWidth="1"/>
    <col min="8962" max="8962" width="17.44140625" style="15" customWidth="1"/>
    <col min="8963" max="8963" width="17.6640625" style="15" customWidth="1"/>
    <col min="8964" max="8964" width="15.44140625" style="15" customWidth="1"/>
    <col min="8965" max="8965" width="11.6640625" style="15" customWidth="1"/>
    <col min="8966" max="9216" width="8.88671875" style="15"/>
    <col min="9217" max="9217" width="41" style="15" customWidth="1"/>
    <col min="9218" max="9218" width="17.44140625" style="15" customWidth="1"/>
    <col min="9219" max="9219" width="17.6640625" style="15" customWidth="1"/>
    <col min="9220" max="9220" width="15.44140625" style="15" customWidth="1"/>
    <col min="9221" max="9221" width="11.6640625" style="15" customWidth="1"/>
    <col min="9222" max="9472" width="8.88671875" style="15"/>
    <col min="9473" max="9473" width="41" style="15" customWidth="1"/>
    <col min="9474" max="9474" width="17.44140625" style="15" customWidth="1"/>
    <col min="9475" max="9475" width="17.6640625" style="15" customWidth="1"/>
    <col min="9476" max="9476" width="15.44140625" style="15" customWidth="1"/>
    <col min="9477" max="9477" width="11.6640625" style="15" customWidth="1"/>
    <col min="9478" max="9728" width="8.88671875" style="15"/>
    <col min="9729" max="9729" width="41" style="15" customWidth="1"/>
    <col min="9730" max="9730" width="17.44140625" style="15" customWidth="1"/>
    <col min="9731" max="9731" width="17.6640625" style="15" customWidth="1"/>
    <col min="9732" max="9732" width="15.44140625" style="15" customWidth="1"/>
    <col min="9733" max="9733" width="11.6640625" style="15" customWidth="1"/>
    <col min="9734" max="9984" width="8.88671875" style="15"/>
    <col min="9985" max="9985" width="41" style="15" customWidth="1"/>
    <col min="9986" max="9986" width="17.44140625" style="15" customWidth="1"/>
    <col min="9987" max="9987" width="17.6640625" style="15" customWidth="1"/>
    <col min="9988" max="9988" width="15.44140625" style="15" customWidth="1"/>
    <col min="9989" max="9989" width="11.6640625" style="15" customWidth="1"/>
    <col min="9990" max="10240" width="8.88671875" style="15"/>
    <col min="10241" max="10241" width="41" style="15" customWidth="1"/>
    <col min="10242" max="10242" width="17.44140625" style="15" customWidth="1"/>
    <col min="10243" max="10243" width="17.6640625" style="15" customWidth="1"/>
    <col min="10244" max="10244" width="15.44140625" style="15" customWidth="1"/>
    <col min="10245" max="10245" width="11.6640625" style="15" customWidth="1"/>
    <col min="10246" max="10496" width="8.88671875" style="15"/>
    <col min="10497" max="10497" width="41" style="15" customWidth="1"/>
    <col min="10498" max="10498" width="17.44140625" style="15" customWidth="1"/>
    <col min="10499" max="10499" width="17.6640625" style="15" customWidth="1"/>
    <col min="10500" max="10500" width="15.44140625" style="15" customWidth="1"/>
    <col min="10501" max="10501" width="11.6640625" style="15" customWidth="1"/>
    <col min="10502" max="10752" width="8.88671875" style="15"/>
    <col min="10753" max="10753" width="41" style="15" customWidth="1"/>
    <col min="10754" max="10754" width="17.44140625" style="15" customWidth="1"/>
    <col min="10755" max="10755" width="17.6640625" style="15" customWidth="1"/>
    <col min="10756" max="10756" width="15.44140625" style="15" customWidth="1"/>
    <col min="10757" max="10757" width="11.6640625" style="15" customWidth="1"/>
    <col min="10758" max="11008" width="8.88671875" style="15"/>
    <col min="11009" max="11009" width="41" style="15" customWidth="1"/>
    <col min="11010" max="11010" width="17.44140625" style="15" customWidth="1"/>
    <col min="11011" max="11011" width="17.6640625" style="15" customWidth="1"/>
    <col min="11012" max="11012" width="15.44140625" style="15" customWidth="1"/>
    <col min="11013" max="11013" width="11.6640625" style="15" customWidth="1"/>
    <col min="11014" max="11264" width="8.88671875" style="15"/>
    <col min="11265" max="11265" width="41" style="15" customWidth="1"/>
    <col min="11266" max="11266" width="17.44140625" style="15" customWidth="1"/>
    <col min="11267" max="11267" width="17.6640625" style="15" customWidth="1"/>
    <col min="11268" max="11268" width="15.44140625" style="15" customWidth="1"/>
    <col min="11269" max="11269" width="11.6640625" style="15" customWidth="1"/>
    <col min="11270" max="11520" width="8.88671875" style="15"/>
    <col min="11521" max="11521" width="41" style="15" customWidth="1"/>
    <col min="11522" max="11522" width="17.44140625" style="15" customWidth="1"/>
    <col min="11523" max="11523" width="17.6640625" style="15" customWidth="1"/>
    <col min="11524" max="11524" width="15.44140625" style="15" customWidth="1"/>
    <col min="11525" max="11525" width="11.6640625" style="15" customWidth="1"/>
    <col min="11526" max="11776" width="8.88671875" style="15"/>
    <col min="11777" max="11777" width="41" style="15" customWidth="1"/>
    <col min="11778" max="11778" width="17.44140625" style="15" customWidth="1"/>
    <col min="11779" max="11779" width="17.6640625" style="15" customWidth="1"/>
    <col min="11780" max="11780" width="15.44140625" style="15" customWidth="1"/>
    <col min="11781" max="11781" width="11.6640625" style="15" customWidth="1"/>
    <col min="11782" max="12032" width="8.88671875" style="15"/>
    <col min="12033" max="12033" width="41" style="15" customWidth="1"/>
    <col min="12034" max="12034" width="17.44140625" style="15" customWidth="1"/>
    <col min="12035" max="12035" width="17.6640625" style="15" customWidth="1"/>
    <col min="12036" max="12036" width="15.44140625" style="15" customWidth="1"/>
    <col min="12037" max="12037" width="11.6640625" style="15" customWidth="1"/>
    <col min="12038" max="12288" width="8.88671875" style="15"/>
    <col min="12289" max="12289" width="41" style="15" customWidth="1"/>
    <col min="12290" max="12290" width="17.44140625" style="15" customWidth="1"/>
    <col min="12291" max="12291" width="17.6640625" style="15" customWidth="1"/>
    <col min="12292" max="12292" width="15.44140625" style="15" customWidth="1"/>
    <col min="12293" max="12293" width="11.6640625" style="15" customWidth="1"/>
    <col min="12294" max="12544" width="8.88671875" style="15"/>
    <col min="12545" max="12545" width="41" style="15" customWidth="1"/>
    <col min="12546" max="12546" width="17.44140625" style="15" customWidth="1"/>
    <col min="12547" max="12547" width="17.6640625" style="15" customWidth="1"/>
    <col min="12548" max="12548" width="15.44140625" style="15" customWidth="1"/>
    <col min="12549" max="12549" width="11.6640625" style="15" customWidth="1"/>
    <col min="12550" max="12800" width="8.88671875" style="15"/>
    <col min="12801" max="12801" width="41" style="15" customWidth="1"/>
    <col min="12802" max="12802" width="17.44140625" style="15" customWidth="1"/>
    <col min="12803" max="12803" width="17.6640625" style="15" customWidth="1"/>
    <col min="12804" max="12804" width="15.44140625" style="15" customWidth="1"/>
    <col min="12805" max="12805" width="11.6640625" style="15" customWidth="1"/>
    <col min="12806" max="13056" width="8.88671875" style="15"/>
    <col min="13057" max="13057" width="41" style="15" customWidth="1"/>
    <col min="13058" max="13058" width="17.44140625" style="15" customWidth="1"/>
    <col min="13059" max="13059" width="17.6640625" style="15" customWidth="1"/>
    <col min="13060" max="13060" width="15.44140625" style="15" customWidth="1"/>
    <col min="13061" max="13061" width="11.6640625" style="15" customWidth="1"/>
    <col min="13062" max="13312" width="8.88671875" style="15"/>
    <col min="13313" max="13313" width="41" style="15" customWidth="1"/>
    <col min="13314" max="13314" width="17.44140625" style="15" customWidth="1"/>
    <col min="13315" max="13315" width="17.6640625" style="15" customWidth="1"/>
    <col min="13316" max="13316" width="15.44140625" style="15" customWidth="1"/>
    <col min="13317" max="13317" width="11.6640625" style="15" customWidth="1"/>
    <col min="13318" max="13568" width="8.88671875" style="15"/>
    <col min="13569" max="13569" width="41" style="15" customWidth="1"/>
    <col min="13570" max="13570" width="17.44140625" style="15" customWidth="1"/>
    <col min="13571" max="13571" width="17.6640625" style="15" customWidth="1"/>
    <col min="13572" max="13572" width="15.44140625" style="15" customWidth="1"/>
    <col min="13573" max="13573" width="11.6640625" style="15" customWidth="1"/>
    <col min="13574" max="13824" width="8.88671875" style="15"/>
    <col min="13825" max="13825" width="41" style="15" customWidth="1"/>
    <col min="13826" max="13826" width="17.44140625" style="15" customWidth="1"/>
    <col min="13827" max="13827" width="17.6640625" style="15" customWidth="1"/>
    <col min="13828" max="13828" width="15.44140625" style="15" customWidth="1"/>
    <col min="13829" max="13829" width="11.6640625" style="15" customWidth="1"/>
    <col min="13830" max="14080" width="8.88671875" style="15"/>
    <col min="14081" max="14081" width="41" style="15" customWidth="1"/>
    <col min="14082" max="14082" width="17.44140625" style="15" customWidth="1"/>
    <col min="14083" max="14083" width="17.6640625" style="15" customWidth="1"/>
    <col min="14084" max="14084" width="15.44140625" style="15" customWidth="1"/>
    <col min="14085" max="14085" width="11.6640625" style="15" customWidth="1"/>
    <col min="14086" max="14336" width="8.88671875" style="15"/>
    <col min="14337" max="14337" width="41" style="15" customWidth="1"/>
    <col min="14338" max="14338" width="17.44140625" style="15" customWidth="1"/>
    <col min="14339" max="14339" width="17.6640625" style="15" customWidth="1"/>
    <col min="14340" max="14340" width="15.44140625" style="15" customWidth="1"/>
    <col min="14341" max="14341" width="11.6640625" style="15" customWidth="1"/>
    <col min="14342" max="14592" width="8.88671875" style="15"/>
    <col min="14593" max="14593" width="41" style="15" customWidth="1"/>
    <col min="14594" max="14594" width="17.44140625" style="15" customWidth="1"/>
    <col min="14595" max="14595" width="17.6640625" style="15" customWidth="1"/>
    <col min="14596" max="14596" width="15.44140625" style="15" customWidth="1"/>
    <col min="14597" max="14597" width="11.6640625" style="15" customWidth="1"/>
    <col min="14598" max="14848" width="8.88671875" style="15"/>
    <col min="14849" max="14849" width="41" style="15" customWidth="1"/>
    <col min="14850" max="14850" width="17.44140625" style="15" customWidth="1"/>
    <col min="14851" max="14851" width="17.6640625" style="15" customWidth="1"/>
    <col min="14852" max="14852" width="15.44140625" style="15" customWidth="1"/>
    <col min="14853" max="14853" width="11.6640625" style="15" customWidth="1"/>
    <col min="14854" max="15104" width="8.88671875" style="15"/>
    <col min="15105" max="15105" width="41" style="15" customWidth="1"/>
    <col min="15106" max="15106" width="17.44140625" style="15" customWidth="1"/>
    <col min="15107" max="15107" width="17.6640625" style="15" customWidth="1"/>
    <col min="15108" max="15108" width="15.44140625" style="15" customWidth="1"/>
    <col min="15109" max="15109" width="11.6640625" style="15" customWidth="1"/>
    <col min="15110" max="15360" width="8.88671875" style="15"/>
    <col min="15361" max="15361" width="41" style="15" customWidth="1"/>
    <col min="15362" max="15362" width="17.44140625" style="15" customWidth="1"/>
    <col min="15363" max="15363" width="17.6640625" style="15" customWidth="1"/>
    <col min="15364" max="15364" width="15.44140625" style="15" customWidth="1"/>
    <col min="15365" max="15365" width="11.6640625" style="15" customWidth="1"/>
    <col min="15366" max="15616" width="8.88671875" style="15"/>
    <col min="15617" max="15617" width="41" style="15" customWidth="1"/>
    <col min="15618" max="15618" width="17.44140625" style="15" customWidth="1"/>
    <col min="15619" max="15619" width="17.6640625" style="15" customWidth="1"/>
    <col min="15620" max="15620" width="15.44140625" style="15" customWidth="1"/>
    <col min="15621" max="15621" width="11.6640625" style="15" customWidth="1"/>
    <col min="15622" max="15872" width="8.88671875" style="15"/>
    <col min="15873" max="15873" width="41" style="15" customWidth="1"/>
    <col min="15874" max="15874" width="17.44140625" style="15" customWidth="1"/>
    <col min="15875" max="15875" width="17.6640625" style="15" customWidth="1"/>
    <col min="15876" max="15876" width="15.44140625" style="15" customWidth="1"/>
    <col min="15877" max="15877" width="11.6640625" style="15" customWidth="1"/>
    <col min="15878" max="16128" width="8.88671875" style="15"/>
    <col min="16129" max="16129" width="41" style="15" customWidth="1"/>
    <col min="16130" max="16130" width="17.44140625" style="15" customWidth="1"/>
    <col min="16131" max="16131" width="17.6640625" style="15" customWidth="1"/>
    <col min="16132" max="16132" width="15.44140625" style="15" customWidth="1"/>
    <col min="16133" max="16133" width="11.6640625" style="15" customWidth="1"/>
    <col min="16134" max="16384" width="8.88671875" style="15"/>
  </cols>
  <sheetData>
    <row r="1" spans="1:5" ht="15" x14ac:dyDescent="0.25">
      <c r="D1" s="28" t="s">
        <v>113</v>
      </c>
      <c r="E1" s="28"/>
    </row>
    <row r="3" spans="1:5" ht="15.6" x14ac:dyDescent="0.3">
      <c r="A3" s="24" t="s">
        <v>112</v>
      </c>
      <c r="B3" s="24"/>
      <c r="C3" s="24"/>
      <c r="D3" s="24"/>
      <c r="E3" s="24"/>
    </row>
    <row r="6" spans="1:5" ht="13.8" thickBot="1" x14ac:dyDescent="0.3">
      <c r="A6" s="70" t="s">
        <v>1</v>
      </c>
      <c r="B6" s="70"/>
      <c r="C6" s="70"/>
      <c r="D6" s="70"/>
      <c r="E6" s="70"/>
    </row>
    <row r="7" spans="1:5" s="19" customFormat="1" ht="31.8" thickBot="1" x14ac:dyDescent="0.3">
      <c r="A7" s="8" t="s">
        <v>2</v>
      </c>
      <c r="B7" s="9" t="s">
        <v>3</v>
      </c>
      <c r="C7" s="9" t="s">
        <v>4</v>
      </c>
      <c r="D7" s="9" t="s">
        <v>125</v>
      </c>
      <c r="E7" s="92" t="s">
        <v>5</v>
      </c>
    </row>
    <row r="8" spans="1:5" x14ac:dyDescent="0.3">
      <c r="A8" s="5" t="s">
        <v>67</v>
      </c>
      <c r="B8" s="34">
        <v>1277000</v>
      </c>
      <c r="C8" s="34">
        <v>550000</v>
      </c>
      <c r="D8" s="34">
        <v>494079</v>
      </c>
      <c r="E8" s="35">
        <f>SUM(D8/C8)</f>
        <v>0.89832545454545454</v>
      </c>
    </row>
    <row r="9" spans="1:5" ht="15" thickBot="1" x14ac:dyDescent="0.35">
      <c r="A9" s="6" t="s">
        <v>71</v>
      </c>
      <c r="B9" s="38">
        <v>0</v>
      </c>
      <c r="C9" s="38">
        <v>40018</v>
      </c>
      <c r="D9" s="38">
        <v>32123</v>
      </c>
      <c r="E9" s="39">
        <f t="shared" ref="E9:E18" si="0">SUM(D9/C9)</f>
        <v>0.8027137787995402</v>
      </c>
    </row>
    <row r="10" spans="1:5" ht="16.2" thickBot="1" x14ac:dyDescent="0.35">
      <c r="A10" s="49" t="s">
        <v>72</v>
      </c>
      <c r="B10" s="50">
        <v>1277000</v>
      </c>
      <c r="C10" s="50">
        <v>590018</v>
      </c>
      <c r="D10" s="50">
        <v>526202</v>
      </c>
      <c r="E10" s="51">
        <f t="shared" si="0"/>
        <v>0.89184058791426701</v>
      </c>
    </row>
    <row r="11" spans="1:5" ht="16.2" thickBot="1" x14ac:dyDescent="0.35">
      <c r="A11" s="49" t="s">
        <v>114</v>
      </c>
      <c r="B11" s="50">
        <v>1277000</v>
      </c>
      <c r="C11" s="50">
        <v>590018</v>
      </c>
      <c r="D11" s="50">
        <v>526202</v>
      </c>
      <c r="E11" s="51">
        <f t="shared" si="0"/>
        <v>0.89184058791426701</v>
      </c>
    </row>
    <row r="12" spans="1:5" ht="15.6" x14ac:dyDescent="0.3">
      <c r="A12" s="87"/>
      <c r="B12" s="88"/>
      <c r="C12" s="88"/>
      <c r="D12" s="88"/>
      <c r="E12" s="89"/>
    </row>
    <row r="14" spans="1:5" ht="26.4" x14ac:dyDescent="0.3">
      <c r="A14" s="1" t="s">
        <v>56</v>
      </c>
      <c r="B14" s="36">
        <v>269743</v>
      </c>
      <c r="C14" s="36">
        <v>269743</v>
      </c>
      <c r="D14" s="36">
        <v>269743</v>
      </c>
      <c r="E14" s="37">
        <f t="shared" si="0"/>
        <v>1</v>
      </c>
    </row>
    <row r="15" spans="1:5" s="13" customFormat="1" ht="13.2" x14ac:dyDescent="0.25">
      <c r="A15" s="12" t="s">
        <v>184</v>
      </c>
      <c r="B15" s="52">
        <v>269743</v>
      </c>
      <c r="C15" s="52">
        <v>269743</v>
      </c>
      <c r="D15" s="52">
        <v>269743</v>
      </c>
      <c r="E15" s="53">
        <f t="shared" si="0"/>
        <v>1</v>
      </c>
    </row>
    <row r="16" spans="1:5" x14ac:dyDescent="0.3">
      <c r="A16" s="1" t="s">
        <v>86</v>
      </c>
      <c r="B16" s="36">
        <v>26630663</v>
      </c>
      <c r="C16" s="36">
        <v>24081516</v>
      </c>
      <c r="D16" s="36">
        <v>17806584</v>
      </c>
      <c r="E16" s="37">
        <f t="shared" si="0"/>
        <v>0.73942952760947445</v>
      </c>
    </row>
    <row r="17" spans="1:5" s="3" customFormat="1" ht="13.8" thickBot="1" x14ac:dyDescent="0.3">
      <c r="A17" s="4" t="s">
        <v>77</v>
      </c>
      <c r="B17" s="18">
        <v>26900406</v>
      </c>
      <c r="C17" s="18">
        <v>24351259</v>
      </c>
      <c r="D17" s="18">
        <v>18076327</v>
      </c>
      <c r="E17" s="48">
        <f t="shared" si="0"/>
        <v>0.74231591064757674</v>
      </c>
    </row>
    <row r="18" spans="1:5" ht="16.2" thickBot="1" x14ac:dyDescent="0.35">
      <c r="A18" s="7" t="s">
        <v>78</v>
      </c>
      <c r="B18" s="90">
        <v>26900406</v>
      </c>
      <c r="C18" s="90">
        <v>24351259</v>
      </c>
      <c r="D18" s="90">
        <v>18076327</v>
      </c>
      <c r="E18" s="91">
        <f t="shared" si="0"/>
        <v>0.74231591064757674</v>
      </c>
    </row>
    <row r="20" spans="1:5" ht="15" thickBot="1" x14ac:dyDescent="0.35"/>
    <row r="21" spans="1:5" ht="16.2" thickBot="1" x14ac:dyDescent="0.35">
      <c r="A21" s="10" t="s">
        <v>108</v>
      </c>
      <c r="B21" s="14">
        <f>SUM(B11+B18)</f>
        <v>28177406</v>
      </c>
      <c r="C21" s="14">
        <f t="shared" ref="C21:D21" si="1">SUM(C11+C18)</f>
        <v>24941277</v>
      </c>
      <c r="D21" s="14">
        <f t="shared" si="1"/>
        <v>18602529</v>
      </c>
      <c r="E21" s="58">
        <f>SUM(D21/C21)</f>
        <v>0.74585310928546278</v>
      </c>
    </row>
  </sheetData>
  <mergeCells count="3">
    <mergeCell ref="D1:E1"/>
    <mergeCell ref="A3:E3"/>
    <mergeCell ref="A6:E6"/>
  </mergeCells>
  <pageMargins left="0.74803149606299213" right="0.74803149606299213" top="0.98425196850393704" bottom="0.98425196850393704" header="0.51181102362204722" footer="0.51181102362204722"/>
  <pageSetup scale="8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29FE3-4CB6-4B89-AA73-7C30B87F7711}">
  <dimension ref="A1:E43"/>
  <sheetViews>
    <sheetView view="pageBreakPreview" zoomScale="60" zoomScaleNormal="100" workbookViewId="0">
      <pane ySplit="8" topLeftCell="A9" activePane="bottomLeft" state="frozen"/>
      <selection pane="bottomLeft" activeCell="J17" sqref="J17"/>
    </sheetView>
  </sheetViews>
  <sheetFormatPr defaultRowHeight="14.4" x14ac:dyDescent="0.3"/>
  <cols>
    <col min="1" max="1" width="41" style="15" customWidth="1"/>
    <col min="2" max="2" width="22" style="15" customWidth="1"/>
    <col min="3" max="3" width="17.33203125" style="15" customWidth="1"/>
    <col min="4" max="4" width="19.88671875" style="15" customWidth="1"/>
    <col min="5" max="5" width="13.5546875" style="29" customWidth="1"/>
    <col min="6" max="256" width="8.88671875" style="15"/>
    <col min="257" max="257" width="41" style="15" customWidth="1"/>
    <col min="258" max="258" width="22" style="15" customWidth="1"/>
    <col min="259" max="259" width="17.33203125" style="15" customWidth="1"/>
    <col min="260" max="260" width="19.88671875" style="15" customWidth="1"/>
    <col min="261" max="261" width="13.5546875" style="15" customWidth="1"/>
    <col min="262" max="512" width="8.88671875" style="15"/>
    <col min="513" max="513" width="41" style="15" customWidth="1"/>
    <col min="514" max="514" width="22" style="15" customWidth="1"/>
    <col min="515" max="515" width="17.33203125" style="15" customWidth="1"/>
    <col min="516" max="516" width="19.88671875" style="15" customWidth="1"/>
    <col min="517" max="517" width="13.5546875" style="15" customWidth="1"/>
    <col min="518" max="768" width="8.88671875" style="15"/>
    <col min="769" max="769" width="41" style="15" customWidth="1"/>
    <col min="770" max="770" width="22" style="15" customWidth="1"/>
    <col min="771" max="771" width="17.33203125" style="15" customWidth="1"/>
    <col min="772" max="772" width="19.88671875" style="15" customWidth="1"/>
    <col min="773" max="773" width="13.5546875" style="15" customWidth="1"/>
    <col min="774" max="1024" width="8.88671875" style="15"/>
    <col min="1025" max="1025" width="41" style="15" customWidth="1"/>
    <col min="1026" max="1026" width="22" style="15" customWidth="1"/>
    <col min="1027" max="1027" width="17.33203125" style="15" customWidth="1"/>
    <col min="1028" max="1028" width="19.88671875" style="15" customWidth="1"/>
    <col min="1029" max="1029" width="13.5546875" style="15" customWidth="1"/>
    <col min="1030" max="1280" width="8.88671875" style="15"/>
    <col min="1281" max="1281" width="41" style="15" customWidth="1"/>
    <col min="1282" max="1282" width="22" style="15" customWidth="1"/>
    <col min="1283" max="1283" width="17.33203125" style="15" customWidth="1"/>
    <col min="1284" max="1284" width="19.88671875" style="15" customWidth="1"/>
    <col min="1285" max="1285" width="13.5546875" style="15" customWidth="1"/>
    <col min="1286" max="1536" width="8.88671875" style="15"/>
    <col min="1537" max="1537" width="41" style="15" customWidth="1"/>
    <col min="1538" max="1538" width="22" style="15" customWidth="1"/>
    <col min="1539" max="1539" width="17.33203125" style="15" customWidth="1"/>
    <col min="1540" max="1540" width="19.88671875" style="15" customWidth="1"/>
    <col min="1541" max="1541" width="13.5546875" style="15" customWidth="1"/>
    <col min="1542" max="1792" width="8.88671875" style="15"/>
    <col min="1793" max="1793" width="41" style="15" customWidth="1"/>
    <col min="1794" max="1794" width="22" style="15" customWidth="1"/>
    <col min="1795" max="1795" width="17.33203125" style="15" customWidth="1"/>
    <col min="1796" max="1796" width="19.88671875" style="15" customWidth="1"/>
    <col min="1797" max="1797" width="13.5546875" style="15" customWidth="1"/>
    <col min="1798" max="2048" width="8.88671875" style="15"/>
    <col min="2049" max="2049" width="41" style="15" customWidth="1"/>
    <col min="2050" max="2050" width="22" style="15" customWidth="1"/>
    <col min="2051" max="2051" width="17.33203125" style="15" customWidth="1"/>
    <col min="2052" max="2052" width="19.88671875" style="15" customWidth="1"/>
    <col min="2053" max="2053" width="13.5546875" style="15" customWidth="1"/>
    <col min="2054" max="2304" width="8.88671875" style="15"/>
    <col min="2305" max="2305" width="41" style="15" customWidth="1"/>
    <col min="2306" max="2306" width="22" style="15" customWidth="1"/>
    <col min="2307" max="2307" width="17.33203125" style="15" customWidth="1"/>
    <col min="2308" max="2308" width="19.88671875" style="15" customWidth="1"/>
    <col min="2309" max="2309" width="13.5546875" style="15" customWidth="1"/>
    <col min="2310" max="2560" width="8.88671875" style="15"/>
    <col min="2561" max="2561" width="41" style="15" customWidth="1"/>
    <col min="2562" max="2562" width="22" style="15" customWidth="1"/>
    <col min="2563" max="2563" width="17.33203125" style="15" customWidth="1"/>
    <col min="2564" max="2564" width="19.88671875" style="15" customWidth="1"/>
    <col min="2565" max="2565" width="13.5546875" style="15" customWidth="1"/>
    <col min="2566" max="2816" width="8.88671875" style="15"/>
    <col min="2817" max="2817" width="41" style="15" customWidth="1"/>
    <col min="2818" max="2818" width="22" style="15" customWidth="1"/>
    <col min="2819" max="2819" width="17.33203125" style="15" customWidth="1"/>
    <col min="2820" max="2820" width="19.88671875" style="15" customWidth="1"/>
    <col min="2821" max="2821" width="13.5546875" style="15" customWidth="1"/>
    <col min="2822" max="3072" width="8.88671875" style="15"/>
    <col min="3073" max="3073" width="41" style="15" customWidth="1"/>
    <col min="3074" max="3074" width="22" style="15" customWidth="1"/>
    <col min="3075" max="3075" width="17.33203125" style="15" customWidth="1"/>
    <col min="3076" max="3076" width="19.88671875" style="15" customWidth="1"/>
    <col min="3077" max="3077" width="13.5546875" style="15" customWidth="1"/>
    <col min="3078" max="3328" width="8.88671875" style="15"/>
    <col min="3329" max="3329" width="41" style="15" customWidth="1"/>
    <col min="3330" max="3330" width="22" style="15" customWidth="1"/>
    <col min="3331" max="3331" width="17.33203125" style="15" customWidth="1"/>
    <col min="3332" max="3332" width="19.88671875" style="15" customWidth="1"/>
    <col min="3333" max="3333" width="13.5546875" style="15" customWidth="1"/>
    <col min="3334" max="3584" width="8.88671875" style="15"/>
    <col min="3585" max="3585" width="41" style="15" customWidth="1"/>
    <col min="3586" max="3586" width="22" style="15" customWidth="1"/>
    <col min="3587" max="3587" width="17.33203125" style="15" customWidth="1"/>
    <col min="3588" max="3588" width="19.88671875" style="15" customWidth="1"/>
    <col min="3589" max="3589" width="13.5546875" style="15" customWidth="1"/>
    <col min="3590" max="3840" width="8.88671875" style="15"/>
    <col min="3841" max="3841" width="41" style="15" customWidth="1"/>
    <col min="3842" max="3842" width="22" style="15" customWidth="1"/>
    <col min="3843" max="3843" width="17.33203125" style="15" customWidth="1"/>
    <col min="3844" max="3844" width="19.88671875" style="15" customWidth="1"/>
    <col min="3845" max="3845" width="13.5546875" style="15" customWidth="1"/>
    <col min="3846" max="4096" width="8.88671875" style="15"/>
    <col min="4097" max="4097" width="41" style="15" customWidth="1"/>
    <col min="4098" max="4098" width="22" style="15" customWidth="1"/>
    <col min="4099" max="4099" width="17.33203125" style="15" customWidth="1"/>
    <col min="4100" max="4100" width="19.88671875" style="15" customWidth="1"/>
    <col min="4101" max="4101" width="13.5546875" style="15" customWidth="1"/>
    <col min="4102" max="4352" width="8.88671875" style="15"/>
    <col min="4353" max="4353" width="41" style="15" customWidth="1"/>
    <col min="4354" max="4354" width="22" style="15" customWidth="1"/>
    <col min="4355" max="4355" width="17.33203125" style="15" customWidth="1"/>
    <col min="4356" max="4356" width="19.88671875" style="15" customWidth="1"/>
    <col min="4357" max="4357" width="13.5546875" style="15" customWidth="1"/>
    <col min="4358" max="4608" width="8.88671875" style="15"/>
    <col min="4609" max="4609" width="41" style="15" customWidth="1"/>
    <col min="4610" max="4610" width="22" style="15" customWidth="1"/>
    <col min="4611" max="4611" width="17.33203125" style="15" customWidth="1"/>
    <col min="4612" max="4612" width="19.88671875" style="15" customWidth="1"/>
    <col min="4613" max="4613" width="13.5546875" style="15" customWidth="1"/>
    <col min="4614" max="4864" width="8.88671875" style="15"/>
    <col min="4865" max="4865" width="41" style="15" customWidth="1"/>
    <col min="4866" max="4866" width="22" style="15" customWidth="1"/>
    <col min="4867" max="4867" width="17.33203125" style="15" customWidth="1"/>
    <col min="4868" max="4868" width="19.88671875" style="15" customWidth="1"/>
    <col min="4869" max="4869" width="13.5546875" style="15" customWidth="1"/>
    <col min="4870" max="5120" width="8.88671875" style="15"/>
    <col min="5121" max="5121" width="41" style="15" customWidth="1"/>
    <col min="5122" max="5122" width="22" style="15" customWidth="1"/>
    <col min="5123" max="5123" width="17.33203125" style="15" customWidth="1"/>
    <col min="5124" max="5124" width="19.88671875" style="15" customWidth="1"/>
    <col min="5125" max="5125" width="13.5546875" style="15" customWidth="1"/>
    <col min="5126" max="5376" width="8.88671875" style="15"/>
    <col min="5377" max="5377" width="41" style="15" customWidth="1"/>
    <col min="5378" max="5378" width="22" style="15" customWidth="1"/>
    <col min="5379" max="5379" width="17.33203125" style="15" customWidth="1"/>
    <col min="5380" max="5380" width="19.88671875" style="15" customWidth="1"/>
    <col min="5381" max="5381" width="13.5546875" style="15" customWidth="1"/>
    <col min="5382" max="5632" width="8.88671875" style="15"/>
    <col min="5633" max="5633" width="41" style="15" customWidth="1"/>
    <col min="5634" max="5634" width="22" style="15" customWidth="1"/>
    <col min="5635" max="5635" width="17.33203125" style="15" customWidth="1"/>
    <col min="5636" max="5636" width="19.88671875" style="15" customWidth="1"/>
    <col min="5637" max="5637" width="13.5546875" style="15" customWidth="1"/>
    <col min="5638" max="5888" width="8.88671875" style="15"/>
    <col min="5889" max="5889" width="41" style="15" customWidth="1"/>
    <col min="5890" max="5890" width="22" style="15" customWidth="1"/>
    <col min="5891" max="5891" width="17.33203125" style="15" customWidth="1"/>
    <col min="5892" max="5892" width="19.88671875" style="15" customWidth="1"/>
    <col min="5893" max="5893" width="13.5546875" style="15" customWidth="1"/>
    <col min="5894" max="6144" width="8.88671875" style="15"/>
    <col min="6145" max="6145" width="41" style="15" customWidth="1"/>
    <col min="6146" max="6146" width="22" style="15" customWidth="1"/>
    <col min="6147" max="6147" width="17.33203125" style="15" customWidth="1"/>
    <col min="6148" max="6148" width="19.88671875" style="15" customWidth="1"/>
    <col min="6149" max="6149" width="13.5546875" style="15" customWidth="1"/>
    <col min="6150" max="6400" width="8.88671875" style="15"/>
    <col min="6401" max="6401" width="41" style="15" customWidth="1"/>
    <col min="6402" max="6402" width="22" style="15" customWidth="1"/>
    <col min="6403" max="6403" width="17.33203125" style="15" customWidth="1"/>
    <col min="6404" max="6404" width="19.88671875" style="15" customWidth="1"/>
    <col min="6405" max="6405" width="13.5546875" style="15" customWidth="1"/>
    <col min="6406" max="6656" width="8.88671875" style="15"/>
    <col min="6657" max="6657" width="41" style="15" customWidth="1"/>
    <col min="6658" max="6658" width="22" style="15" customWidth="1"/>
    <col min="6659" max="6659" width="17.33203125" style="15" customWidth="1"/>
    <col min="6660" max="6660" width="19.88671875" style="15" customWidth="1"/>
    <col min="6661" max="6661" width="13.5546875" style="15" customWidth="1"/>
    <col min="6662" max="6912" width="8.88671875" style="15"/>
    <col min="6913" max="6913" width="41" style="15" customWidth="1"/>
    <col min="6914" max="6914" width="22" style="15" customWidth="1"/>
    <col min="6915" max="6915" width="17.33203125" style="15" customWidth="1"/>
    <col min="6916" max="6916" width="19.88671875" style="15" customWidth="1"/>
    <col min="6917" max="6917" width="13.5546875" style="15" customWidth="1"/>
    <col min="6918" max="7168" width="8.88671875" style="15"/>
    <col min="7169" max="7169" width="41" style="15" customWidth="1"/>
    <col min="7170" max="7170" width="22" style="15" customWidth="1"/>
    <col min="7171" max="7171" width="17.33203125" style="15" customWidth="1"/>
    <col min="7172" max="7172" width="19.88671875" style="15" customWidth="1"/>
    <col min="7173" max="7173" width="13.5546875" style="15" customWidth="1"/>
    <col min="7174" max="7424" width="8.88671875" style="15"/>
    <col min="7425" max="7425" width="41" style="15" customWidth="1"/>
    <col min="7426" max="7426" width="22" style="15" customWidth="1"/>
    <col min="7427" max="7427" width="17.33203125" style="15" customWidth="1"/>
    <col min="7428" max="7428" width="19.88671875" style="15" customWidth="1"/>
    <col min="7429" max="7429" width="13.5546875" style="15" customWidth="1"/>
    <col min="7430" max="7680" width="8.88671875" style="15"/>
    <col min="7681" max="7681" width="41" style="15" customWidth="1"/>
    <col min="7682" max="7682" width="22" style="15" customWidth="1"/>
    <col min="7683" max="7683" width="17.33203125" style="15" customWidth="1"/>
    <col min="7684" max="7684" width="19.88671875" style="15" customWidth="1"/>
    <col min="7685" max="7685" width="13.5546875" style="15" customWidth="1"/>
    <col min="7686" max="7936" width="8.88671875" style="15"/>
    <col min="7937" max="7937" width="41" style="15" customWidth="1"/>
    <col min="7938" max="7938" width="22" style="15" customWidth="1"/>
    <col min="7939" max="7939" width="17.33203125" style="15" customWidth="1"/>
    <col min="7940" max="7940" width="19.88671875" style="15" customWidth="1"/>
    <col min="7941" max="7941" width="13.5546875" style="15" customWidth="1"/>
    <col min="7942" max="8192" width="8.88671875" style="15"/>
    <col min="8193" max="8193" width="41" style="15" customWidth="1"/>
    <col min="8194" max="8194" width="22" style="15" customWidth="1"/>
    <col min="8195" max="8195" width="17.33203125" style="15" customWidth="1"/>
    <col min="8196" max="8196" width="19.88671875" style="15" customWidth="1"/>
    <col min="8197" max="8197" width="13.5546875" style="15" customWidth="1"/>
    <col min="8198" max="8448" width="8.88671875" style="15"/>
    <col min="8449" max="8449" width="41" style="15" customWidth="1"/>
    <col min="8450" max="8450" width="22" style="15" customWidth="1"/>
    <col min="8451" max="8451" width="17.33203125" style="15" customWidth="1"/>
    <col min="8452" max="8452" width="19.88671875" style="15" customWidth="1"/>
    <col min="8453" max="8453" width="13.5546875" style="15" customWidth="1"/>
    <col min="8454" max="8704" width="8.88671875" style="15"/>
    <col min="8705" max="8705" width="41" style="15" customWidth="1"/>
    <col min="8706" max="8706" width="22" style="15" customWidth="1"/>
    <col min="8707" max="8707" width="17.33203125" style="15" customWidth="1"/>
    <col min="8708" max="8708" width="19.88671875" style="15" customWidth="1"/>
    <col min="8709" max="8709" width="13.5546875" style="15" customWidth="1"/>
    <col min="8710" max="8960" width="8.88671875" style="15"/>
    <col min="8961" max="8961" width="41" style="15" customWidth="1"/>
    <col min="8962" max="8962" width="22" style="15" customWidth="1"/>
    <col min="8963" max="8963" width="17.33203125" style="15" customWidth="1"/>
    <col min="8964" max="8964" width="19.88671875" style="15" customWidth="1"/>
    <col min="8965" max="8965" width="13.5546875" style="15" customWidth="1"/>
    <col min="8966" max="9216" width="8.88671875" style="15"/>
    <col min="9217" max="9217" width="41" style="15" customWidth="1"/>
    <col min="9218" max="9218" width="22" style="15" customWidth="1"/>
    <col min="9219" max="9219" width="17.33203125" style="15" customWidth="1"/>
    <col min="9220" max="9220" width="19.88671875" style="15" customWidth="1"/>
    <col min="9221" max="9221" width="13.5546875" style="15" customWidth="1"/>
    <col min="9222" max="9472" width="8.88671875" style="15"/>
    <col min="9473" max="9473" width="41" style="15" customWidth="1"/>
    <col min="9474" max="9474" width="22" style="15" customWidth="1"/>
    <col min="9475" max="9475" width="17.33203125" style="15" customWidth="1"/>
    <col min="9476" max="9476" width="19.88671875" style="15" customWidth="1"/>
    <col min="9477" max="9477" width="13.5546875" style="15" customWidth="1"/>
    <col min="9478" max="9728" width="8.88671875" style="15"/>
    <col min="9729" max="9729" width="41" style="15" customWidth="1"/>
    <col min="9730" max="9730" width="22" style="15" customWidth="1"/>
    <col min="9731" max="9731" width="17.33203125" style="15" customWidth="1"/>
    <col min="9732" max="9732" width="19.88671875" style="15" customWidth="1"/>
    <col min="9733" max="9733" width="13.5546875" style="15" customWidth="1"/>
    <col min="9734" max="9984" width="8.88671875" style="15"/>
    <col min="9985" max="9985" width="41" style="15" customWidth="1"/>
    <col min="9986" max="9986" width="22" style="15" customWidth="1"/>
    <col min="9987" max="9987" width="17.33203125" style="15" customWidth="1"/>
    <col min="9988" max="9988" width="19.88671875" style="15" customWidth="1"/>
    <col min="9989" max="9989" width="13.5546875" style="15" customWidth="1"/>
    <col min="9990" max="10240" width="8.88671875" style="15"/>
    <col min="10241" max="10241" width="41" style="15" customWidth="1"/>
    <col min="10242" max="10242" width="22" style="15" customWidth="1"/>
    <col min="10243" max="10243" width="17.33203125" style="15" customWidth="1"/>
    <col min="10244" max="10244" width="19.88671875" style="15" customWidth="1"/>
    <col min="10245" max="10245" width="13.5546875" style="15" customWidth="1"/>
    <col min="10246" max="10496" width="8.88671875" style="15"/>
    <col min="10497" max="10497" width="41" style="15" customWidth="1"/>
    <col min="10498" max="10498" width="22" style="15" customWidth="1"/>
    <col min="10499" max="10499" width="17.33203125" style="15" customWidth="1"/>
    <col min="10500" max="10500" width="19.88671875" style="15" customWidth="1"/>
    <col min="10501" max="10501" width="13.5546875" style="15" customWidth="1"/>
    <col min="10502" max="10752" width="8.88671875" style="15"/>
    <col min="10753" max="10753" width="41" style="15" customWidth="1"/>
    <col min="10754" max="10754" width="22" style="15" customWidth="1"/>
    <col min="10755" max="10755" width="17.33203125" style="15" customWidth="1"/>
    <col min="10756" max="10756" width="19.88671875" style="15" customWidth="1"/>
    <col min="10757" max="10757" width="13.5546875" style="15" customWidth="1"/>
    <col min="10758" max="11008" width="8.88671875" style="15"/>
    <col min="11009" max="11009" width="41" style="15" customWidth="1"/>
    <col min="11010" max="11010" width="22" style="15" customWidth="1"/>
    <col min="11011" max="11011" width="17.33203125" style="15" customWidth="1"/>
    <col min="11012" max="11012" width="19.88671875" style="15" customWidth="1"/>
    <col min="11013" max="11013" width="13.5546875" style="15" customWidth="1"/>
    <col min="11014" max="11264" width="8.88671875" style="15"/>
    <col min="11265" max="11265" width="41" style="15" customWidth="1"/>
    <col min="11266" max="11266" width="22" style="15" customWidth="1"/>
    <col min="11267" max="11267" width="17.33203125" style="15" customWidth="1"/>
    <col min="11268" max="11268" width="19.88671875" style="15" customWidth="1"/>
    <col min="11269" max="11269" width="13.5546875" style="15" customWidth="1"/>
    <col min="11270" max="11520" width="8.88671875" style="15"/>
    <col min="11521" max="11521" width="41" style="15" customWidth="1"/>
    <col min="11522" max="11522" width="22" style="15" customWidth="1"/>
    <col min="11523" max="11523" width="17.33203125" style="15" customWidth="1"/>
    <col min="11524" max="11524" width="19.88671875" style="15" customWidth="1"/>
    <col min="11525" max="11525" width="13.5546875" style="15" customWidth="1"/>
    <col min="11526" max="11776" width="8.88671875" style="15"/>
    <col min="11777" max="11777" width="41" style="15" customWidth="1"/>
    <col min="11778" max="11778" width="22" style="15" customWidth="1"/>
    <col min="11779" max="11779" width="17.33203125" style="15" customWidth="1"/>
    <col min="11780" max="11780" width="19.88671875" style="15" customWidth="1"/>
    <col min="11781" max="11781" width="13.5546875" style="15" customWidth="1"/>
    <col min="11782" max="12032" width="8.88671875" style="15"/>
    <col min="12033" max="12033" width="41" style="15" customWidth="1"/>
    <col min="12034" max="12034" width="22" style="15" customWidth="1"/>
    <col min="12035" max="12035" width="17.33203125" style="15" customWidth="1"/>
    <col min="12036" max="12036" width="19.88671875" style="15" customWidth="1"/>
    <col min="12037" max="12037" width="13.5546875" style="15" customWidth="1"/>
    <col min="12038" max="12288" width="8.88671875" style="15"/>
    <col min="12289" max="12289" width="41" style="15" customWidth="1"/>
    <col min="12290" max="12290" width="22" style="15" customWidth="1"/>
    <col min="12291" max="12291" width="17.33203125" style="15" customWidth="1"/>
    <col min="12292" max="12292" width="19.88671875" style="15" customWidth="1"/>
    <col min="12293" max="12293" width="13.5546875" style="15" customWidth="1"/>
    <col min="12294" max="12544" width="8.88671875" style="15"/>
    <col min="12545" max="12545" width="41" style="15" customWidth="1"/>
    <col min="12546" max="12546" width="22" style="15" customWidth="1"/>
    <col min="12547" max="12547" width="17.33203125" style="15" customWidth="1"/>
    <col min="12548" max="12548" width="19.88671875" style="15" customWidth="1"/>
    <col min="12549" max="12549" width="13.5546875" style="15" customWidth="1"/>
    <col min="12550" max="12800" width="8.88671875" style="15"/>
    <col min="12801" max="12801" width="41" style="15" customWidth="1"/>
    <col min="12802" max="12802" width="22" style="15" customWidth="1"/>
    <col min="12803" max="12803" width="17.33203125" style="15" customWidth="1"/>
    <col min="12804" max="12804" width="19.88671875" style="15" customWidth="1"/>
    <col min="12805" max="12805" width="13.5546875" style="15" customWidth="1"/>
    <col min="12806" max="13056" width="8.88671875" style="15"/>
    <col min="13057" max="13057" width="41" style="15" customWidth="1"/>
    <col min="13058" max="13058" width="22" style="15" customWidth="1"/>
    <col min="13059" max="13059" width="17.33203125" style="15" customWidth="1"/>
    <col min="13060" max="13060" width="19.88671875" style="15" customWidth="1"/>
    <col min="13061" max="13061" width="13.5546875" style="15" customWidth="1"/>
    <col min="13062" max="13312" width="8.88671875" style="15"/>
    <col min="13313" max="13313" width="41" style="15" customWidth="1"/>
    <col min="13314" max="13314" width="22" style="15" customWidth="1"/>
    <col min="13315" max="13315" width="17.33203125" style="15" customWidth="1"/>
    <col min="13316" max="13316" width="19.88671875" style="15" customWidth="1"/>
    <col min="13317" max="13317" width="13.5546875" style="15" customWidth="1"/>
    <col min="13318" max="13568" width="8.88671875" style="15"/>
    <col min="13569" max="13569" width="41" style="15" customWidth="1"/>
    <col min="13570" max="13570" width="22" style="15" customWidth="1"/>
    <col min="13571" max="13571" width="17.33203125" style="15" customWidth="1"/>
    <col min="13572" max="13572" width="19.88671875" style="15" customWidth="1"/>
    <col min="13573" max="13573" width="13.5546875" style="15" customWidth="1"/>
    <col min="13574" max="13824" width="8.88671875" style="15"/>
    <col min="13825" max="13825" width="41" style="15" customWidth="1"/>
    <col min="13826" max="13826" width="22" style="15" customWidth="1"/>
    <col min="13827" max="13827" width="17.33203125" style="15" customWidth="1"/>
    <col min="13828" max="13828" width="19.88671875" style="15" customWidth="1"/>
    <col min="13829" max="13829" width="13.5546875" style="15" customWidth="1"/>
    <col min="13830" max="14080" width="8.88671875" style="15"/>
    <col min="14081" max="14081" width="41" style="15" customWidth="1"/>
    <col min="14082" max="14082" width="22" style="15" customWidth="1"/>
    <col min="14083" max="14083" width="17.33203125" style="15" customWidth="1"/>
    <col min="14084" max="14084" width="19.88671875" style="15" customWidth="1"/>
    <col min="14085" max="14085" width="13.5546875" style="15" customWidth="1"/>
    <col min="14086" max="14336" width="8.88671875" style="15"/>
    <col min="14337" max="14337" width="41" style="15" customWidth="1"/>
    <col min="14338" max="14338" width="22" style="15" customWidth="1"/>
    <col min="14339" max="14339" width="17.33203125" style="15" customWidth="1"/>
    <col min="14340" max="14340" width="19.88671875" style="15" customWidth="1"/>
    <col min="14341" max="14341" width="13.5546875" style="15" customWidth="1"/>
    <col min="14342" max="14592" width="8.88671875" style="15"/>
    <col min="14593" max="14593" width="41" style="15" customWidth="1"/>
    <col min="14594" max="14594" width="22" style="15" customWidth="1"/>
    <col min="14595" max="14595" width="17.33203125" style="15" customWidth="1"/>
    <col min="14596" max="14596" width="19.88671875" style="15" customWidth="1"/>
    <col min="14597" max="14597" width="13.5546875" style="15" customWidth="1"/>
    <col min="14598" max="14848" width="8.88671875" style="15"/>
    <col min="14849" max="14849" width="41" style="15" customWidth="1"/>
    <col min="14850" max="14850" width="22" style="15" customWidth="1"/>
    <col min="14851" max="14851" width="17.33203125" style="15" customWidth="1"/>
    <col min="14852" max="14852" width="19.88671875" style="15" customWidth="1"/>
    <col min="14853" max="14853" width="13.5546875" style="15" customWidth="1"/>
    <col min="14854" max="15104" width="8.88671875" style="15"/>
    <col min="15105" max="15105" width="41" style="15" customWidth="1"/>
    <col min="15106" max="15106" width="22" style="15" customWidth="1"/>
    <col min="15107" max="15107" width="17.33203125" style="15" customWidth="1"/>
    <col min="15108" max="15108" width="19.88671875" style="15" customWidth="1"/>
    <col min="15109" max="15109" width="13.5546875" style="15" customWidth="1"/>
    <col min="15110" max="15360" width="8.88671875" style="15"/>
    <col min="15361" max="15361" width="41" style="15" customWidth="1"/>
    <col min="15362" max="15362" width="22" style="15" customWidth="1"/>
    <col min="15363" max="15363" width="17.33203125" style="15" customWidth="1"/>
    <col min="15364" max="15364" width="19.88671875" style="15" customWidth="1"/>
    <col min="15365" max="15365" width="13.5546875" style="15" customWidth="1"/>
    <col min="15366" max="15616" width="8.88671875" style="15"/>
    <col min="15617" max="15617" width="41" style="15" customWidth="1"/>
    <col min="15618" max="15618" width="22" style="15" customWidth="1"/>
    <col min="15619" max="15619" width="17.33203125" style="15" customWidth="1"/>
    <col min="15620" max="15620" width="19.88671875" style="15" customWidth="1"/>
    <col min="15621" max="15621" width="13.5546875" style="15" customWidth="1"/>
    <col min="15622" max="15872" width="8.88671875" style="15"/>
    <col min="15873" max="15873" width="41" style="15" customWidth="1"/>
    <col min="15874" max="15874" width="22" style="15" customWidth="1"/>
    <col min="15875" max="15875" width="17.33203125" style="15" customWidth="1"/>
    <col min="15876" max="15876" width="19.88671875" style="15" customWidth="1"/>
    <col min="15877" max="15877" width="13.5546875" style="15" customWidth="1"/>
    <col min="15878" max="16128" width="8.88671875" style="15"/>
    <col min="16129" max="16129" width="41" style="15" customWidth="1"/>
    <col min="16130" max="16130" width="22" style="15" customWidth="1"/>
    <col min="16131" max="16131" width="17.33203125" style="15" customWidth="1"/>
    <col min="16132" max="16132" width="19.88671875" style="15" customWidth="1"/>
    <col min="16133" max="16133" width="13.5546875" style="15" customWidth="1"/>
    <col min="16134" max="16384" width="8.88671875" style="15"/>
  </cols>
  <sheetData>
    <row r="1" spans="1:5" ht="15" x14ac:dyDescent="0.25">
      <c r="D1" s="28" t="s">
        <v>188</v>
      </c>
      <c r="E1" s="28"/>
    </row>
    <row r="3" spans="1:5" ht="15.6" x14ac:dyDescent="0.3">
      <c r="A3" s="24" t="s">
        <v>120</v>
      </c>
      <c r="B3" s="24"/>
      <c r="C3" s="24"/>
      <c r="D3" s="24"/>
      <c r="E3" s="24"/>
    </row>
    <row r="7" spans="1:5" ht="13.8" thickBot="1" x14ac:dyDescent="0.3">
      <c r="D7" s="25" t="s">
        <v>1</v>
      </c>
      <c r="E7" s="25"/>
    </row>
    <row r="8" spans="1:5" s="99" customFormat="1" ht="31.8" thickBot="1" x14ac:dyDescent="0.3">
      <c r="A8" s="8" t="s">
        <v>2</v>
      </c>
      <c r="B8" s="9" t="s">
        <v>3</v>
      </c>
      <c r="C8" s="9" t="s">
        <v>4</v>
      </c>
      <c r="D8" s="9" t="s">
        <v>125</v>
      </c>
      <c r="E8" s="92" t="s">
        <v>5</v>
      </c>
    </row>
    <row r="9" spans="1:5" ht="26.4" x14ac:dyDescent="0.3">
      <c r="A9" s="5" t="s">
        <v>6</v>
      </c>
      <c r="B9" s="34">
        <v>81410565</v>
      </c>
      <c r="C9" s="34">
        <v>80176565</v>
      </c>
      <c r="D9" s="34">
        <v>60715927</v>
      </c>
      <c r="E9" s="35">
        <f>SUM(D9/C9)</f>
        <v>0.75727772822395167</v>
      </c>
    </row>
    <row r="10" spans="1:5" ht="26.4" x14ac:dyDescent="0.3">
      <c r="A10" s="1" t="s">
        <v>82</v>
      </c>
      <c r="B10" s="36">
        <v>0</v>
      </c>
      <c r="C10" s="36">
        <v>200000</v>
      </c>
      <c r="D10" s="36">
        <v>42000</v>
      </c>
      <c r="E10" s="37">
        <f t="shared" ref="E10:E43" si="0">SUM(D10/C10)</f>
        <v>0.21</v>
      </c>
    </row>
    <row r="11" spans="1:5" x14ac:dyDescent="0.3">
      <c r="A11" s="1" t="s">
        <v>7</v>
      </c>
      <c r="B11" s="36">
        <v>4075472</v>
      </c>
      <c r="C11" s="36">
        <v>4075472</v>
      </c>
      <c r="D11" s="36">
        <v>3542848</v>
      </c>
      <c r="E11" s="37">
        <f t="shared" si="0"/>
        <v>0.86930986153260281</v>
      </c>
    </row>
    <row r="12" spans="1:5" x14ac:dyDescent="0.3">
      <c r="A12" s="1" t="s">
        <v>8</v>
      </c>
      <c r="B12" s="36">
        <v>664296</v>
      </c>
      <c r="C12" s="36">
        <v>664296</v>
      </c>
      <c r="D12" s="36">
        <v>388376</v>
      </c>
      <c r="E12" s="37">
        <f t="shared" si="0"/>
        <v>0.58464299047412605</v>
      </c>
    </row>
    <row r="13" spans="1:5" ht="26.4" x14ac:dyDescent="0.3">
      <c r="A13" s="1" t="s">
        <v>126</v>
      </c>
      <c r="B13" s="36">
        <v>0</v>
      </c>
      <c r="C13" s="36">
        <v>650000</v>
      </c>
      <c r="D13" s="36">
        <v>628931</v>
      </c>
      <c r="E13" s="37">
        <f t="shared" si="0"/>
        <v>0.96758615384615387</v>
      </c>
    </row>
    <row r="14" spans="1:5" s="13" customFormat="1" ht="13.2" x14ac:dyDescent="0.25">
      <c r="A14" s="12" t="s">
        <v>10</v>
      </c>
      <c r="B14" s="52">
        <v>86150333</v>
      </c>
      <c r="C14" s="52">
        <v>85766333</v>
      </c>
      <c r="D14" s="52">
        <v>65318082</v>
      </c>
      <c r="E14" s="53">
        <f t="shared" si="0"/>
        <v>0.76158184354226732</v>
      </c>
    </row>
    <row r="15" spans="1:5" ht="39.6" x14ac:dyDescent="0.3">
      <c r="A15" s="1" t="s">
        <v>12</v>
      </c>
      <c r="B15" s="36">
        <v>320000</v>
      </c>
      <c r="C15" s="36">
        <v>720000</v>
      </c>
      <c r="D15" s="36">
        <v>600000</v>
      </c>
      <c r="E15" s="37">
        <f t="shared" si="0"/>
        <v>0.83333333333333337</v>
      </c>
    </row>
    <row r="16" spans="1:5" s="13" customFormat="1" ht="13.8" thickBot="1" x14ac:dyDescent="0.3">
      <c r="A16" s="93" t="s">
        <v>14</v>
      </c>
      <c r="B16" s="94">
        <v>320000</v>
      </c>
      <c r="C16" s="94">
        <v>720000</v>
      </c>
      <c r="D16" s="94">
        <v>600000</v>
      </c>
      <c r="E16" s="95">
        <f t="shared" si="0"/>
        <v>0.83333333333333337</v>
      </c>
    </row>
    <row r="17" spans="1:5" ht="16.2" thickBot="1" x14ac:dyDescent="0.35">
      <c r="A17" s="7" t="s">
        <v>100</v>
      </c>
      <c r="B17" s="90">
        <v>86470333</v>
      </c>
      <c r="C17" s="90">
        <v>86486333</v>
      </c>
      <c r="D17" s="90">
        <v>65918082</v>
      </c>
      <c r="E17" s="91">
        <f t="shared" si="0"/>
        <v>0.76217917575485594</v>
      </c>
    </row>
    <row r="18" spans="1:5" ht="31.8" thickBot="1" x14ac:dyDescent="0.35">
      <c r="A18" s="7" t="s">
        <v>87</v>
      </c>
      <c r="B18" s="90">
        <v>15725090</v>
      </c>
      <c r="C18" s="90">
        <v>15727890</v>
      </c>
      <c r="D18" s="90">
        <v>12932375</v>
      </c>
      <c r="E18" s="91">
        <f t="shared" si="0"/>
        <v>0.82225746746702832</v>
      </c>
    </row>
    <row r="19" spans="1:5" x14ac:dyDescent="0.3">
      <c r="A19" s="5" t="s">
        <v>127</v>
      </c>
      <c r="B19" s="34">
        <v>0</v>
      </c>
      <c r="C19" s="34">
        <v>0</v>
      </c>
      <c r="D19" s="34">
        <v>11480534</v>
      </c>
      <c r="E19" s="35"/>
    </row>
    <row r="20" spans="1:5" x14ac:dyDescent="0.3">
      <c r="A20" s="1" t="s">
        <v>128</v>
      </c>
      <c r="B20" s="36">
        <v>0</v>
      </c>
      <c r="C20" s="36">
        <v>0</v>
      </c>
      <c r="D20" s="36">
        <v>496982</v>
      </c>
      <c r="E20" s="37"/>
    </row>
    <row r="21" spans="1:5" ht="26.4" x14ac:dyDescent="0.3">
      <c r="A21" s="1" t="s">
        <v>129</v>
      </c>
      <c r="B21" s="36">
        <v>0</v>
      </c>
      <c r="C21" s="36">
        <v>0</v>
      </c>
      <c r="D21" s="36">
        <v>954859</v>
      </c>
      <c r="E21" s="37"/>
    </row>
    <row r="22" spans="1:5" x14ac:dyDescent="0.3">
      <c r="A22" s="1" t="s">
        <v>17</v>
      </c>
      <c r="B22" s="36">
        <v>622310</v>
      </c>
      <c r="C22" s="36">
        <v>622310</v>
      </c>
      <c r="D22" s="36">
        <v>142361</v>
      </c>
      <c r="E22" s="37">
        <f t="shared" si="0"/>
        <v>0.22876219247641852</v>
      </c>
    </row>
    <row r="23" spans="1:5" x14ac:dyDescent="0.3">
      <c r="A23" s="1" t="s">
        <v>18</v>
      </c>
      <c r="B23" s="36">
        <v>1447192</v>
      </c>
      <c r="C23" s="36">
        <v>1482538</v>
      </c>
      <c r="D23" s="36">
        <v>847285</v>
      </c>
      <c r="E23" s="37">
        <f t="shared" si="0"/>
        <v>0.57150980278414454</v>
      </c>
    </row>
    <row r="24" spans="1:5" s="3" customFormat="1" ht="13.2" x14ac:dyDescent="0.25">
      <c r="A24" s="2" t="s">
        <v>88</v>
      </c>
      <c r="B24" s="46">
        <v>2069502</v>
      </c>
      <c r="C24" s="46">
        <v>2104848</v>
      </c>
      <c r="D24" s="46">
        <v>989646</v>
      </c>
      <c r="E24" s="47">
        <f t="shared" si="0"/>
        <v>0.47017456842489341</v>
      </c>
    </row>
    <row r="25" spans="1:5" x14ac:dyDescent="0.3">
      <c r="A25" s="1" t="s">
        <v>19</v>
      </c>
      <c r="B25" s="36">
        <v>129248</v>
      </c>
      <c r="C25" s="36">
        <v>129248</v>
      </c>
      <c r="D25" s="36">
        <v>88769</v>
      </c>
      <c r="E25" s="37">
        <f t="shared" si="0"/>
        <v>0.68681140133696461</v>
      </c>
    </row>
    <row r="26" spans="1:5" x14ac:dyDescent="0.3">
      <c r="A26" s="1" t="s">
        <v>20</v>
      </c>
      <c r="B26" s="36">
        <v>59179</v>
      </c>
      <c r="C26" s="36">
        <v>59179</v>
      </c>
      <c r="D26" s="36">
        <v>45424</v>
      </c>
      <c r="E26" s="37">
        <f t="shared" si="0"/>
        <v>0.76756957704591156</v>
      </c>
    </row>
    <row r="27" spans="1:5" s="3" customFormat="1" ht="13.2" x14ac:dyDescent="0.25">
      <c r="A27" s="2" t="s">
        <v>21</v>
      </c>
      <c r="B27" s="46">
        <v>188427</v>
      </c>
      <c r="C27" s="46">
        <v>188427</v>
      </c>
      <c r="D27" s="46">
        <v>134193</v>
      </c>
      <c r="E27" s="47">
        <f t="shared" si="0"/>
        <v>0.71217500676654621</v>
      </c>
    </row>
    <row r="28" spans="1:5" x14ac:dyDescent="0.3">
      <c r="A28" s="1" t="s">
        <v>22</v>
      </c>
      <c r="B28" s="36">
        <v>1559058</v>
      </c>
      <c r="C28" s="36">
        <v>2059058</v>
      </c>
      <c r="D28" s="36">
        <v>1567026</v>
      </c>
      <c r="E28" s="37">
        <f t="shared" si="0"/>
        <v>0.76104024267407722</v>
      </c>
    </row>
    <row r="29" spans="1:5" x14ac:dyDescent="0.3">
      <c r="A29" s="1" t="s">
        <v>118</v>
      </c>
      <c r="B29" s="36">
        <v>16353980</v>
      </c>
      <c r="C29" s="36">
        <v>12052485</v>
      </c>
      <c r="D29" s="36">
        <v>8957840</v>
      </c>
      <c r="E29" s="37">
        <f t="shared" si="0"/>
        <v>0.74323593848073655</v>
      </c>
    </row>
    <row r="30" spans="1:5" x14ac:dyDescent="0.3">
      <c r="A30" s="1" t="s">
        <v>23</v>
      </c>
      <c r="B30" s="36">
        <v>64905</v>
      </c>
      <c r="C30" s="36">
        <v>64905</v>
      </c>
      <c r="D30" s="36">
        <v>0</v>
      </c>
      <c r="E30" s="37">
        <f t="shared" si="0"/>
        <v>0</v>
      </c>
    </row>
    <row r="31" spans="1:5" ht="26.4" x14ac:dyDescent="0.3">
      <c r="A31" s="1" t="s">
        <v>25</v>
      </c>
      <c r="B31" s="36">
        <v>0</v>
      </c>
      <c r="C31" s="36">
        <v>8990</v>
      </c>
      <c r="D31" s="36">
        <v>8990</v>
      </c>
      <c r="E31" s="37">
        <f t="shared" si="0"/>
        <v>1</v>
      </c>
    </row>
    <row r="32" spans="1:5" x14ac:dyDescent="0.3">
      <c r="A32" s="1" t="s">
        <v>187</v>
      </c>
      <c r="B32" s="36">
        <v>2694832</v>
      </c>
      <c r="C32" s="36">
        <v>2244842</v>
      </c>
      <c r="D32" s="36">
        <v>1137082</v>
      </c>
      <c r="E32" s="37">
        <f t="shared" si="0"/>
        <v>0.50653097189022656</v>
      </c>
    </row>
    <row r="33" spans="1:5" s="3" customFormat="1" ht="13.2" x14ac:dyDescent="0.25">
      <c r="A33" s="2" t="s">
        <v>27</v>
      </c>
      <c r="B33" s="46">
        <v>20672775</v>
      </c>
      <c r="C33" s="46">
        <v>16430280</v>
      </c>
      <c r="D33" s="46">
        <v>11670938</v>
      </c>
      <c r="E33" s="47">
        <f t="shared" si="0"/>
        <v>0.71033104731021013</v>
      </c>
    </row>
    <row r="34" spans="1:5" x14ac:dyDescent="0.3">
      <c r="A34" s="1" t="s">
        <v>28</v>
      </c>
      <c r="B34" s="36">
        <v>18384</v>
      </c>
      <c r="C34" s="36">
        <v>18384</v>
      </c>
      <c r="D34" s="36">
        <v>11150</v>
      </c>
      <c r="E34" s="37">
        <f t="shared" si="0"/>
        <v>0.60650565709312443</v>
      </c>
    </row>
    <row r="35" spans="1:5" s="3" customFormat="1" ht="26.4" x14ac:dyDescent="0.25">
      <c r="A35" s="2" t="s">
        <v>102</v>
      </c>
      <c r="B35" s="46">
        <v>18384</v>
      </c>
      <c r="C35" s="46">
        <v>18384</v>
      </c>
      <c r="D35" s="46">
        <v>11150</v>
      </c>
      <c r="E35" s="47">
        <f t="shared" si="0"/>
        <v>0.60650565709312443</v>
      </c>
    </row>
    <row r="36" spans="1:5" ht="26.4" x14ac:dyDescent="0.3">
      <c r="A36" s="1" t="s">
        <v>30</v>
      </c>
      <c r="B36" s="36">
        <v>4832317</v>
      </c>
      <c r="C36" s="36">
        <v>3728323</v>
      </c>
      <c r="D36" s="36">
        <v>3118396</v>
      </c>
      <c r="E36" s="37">
        <f t="shared" si="0"/>
        <v>0.83640714605467392</v>
      </c>
    </row>
    <row r="37" spans="1:5" x14ac:dyDescent="0.3">
      <c r="A37" s="1" t="s">
        <v>32</v>
      </c>
      <c r="B37" s="36">
        <v>150000</v>
      </c>
      <c r="C37" s="36">
        <v>150044</v>
      </c>
      <c r="D37" s="36">
        <v>87</v>
      </c>
      <c r="E37" s="37">
        <f t="shared" si="0"/>
        <v>5.7982991655780971E-4</v>
      </c>
    </row>
    <row r="38" spans="1:5" s="3" customFormat="1" ht="27" thickBot="1" x14ac:dyDescent="0.3">
      <c r="A38" s="4" t="s">
        <v>89</v>
      </c>
      <c r="B38" s="18">
        <v>4982317</v>
      </c>
      <c r="C38" s="18">
        <v>3878367</v>
      </c>
      <c r="D38" s="18">
        <v>3118483</v>
      </c>
      <c r="E38" s="48">
        <f t="shared" si="0"/>
        <v>0.80407114643869448</v>
      </c>
    </row>
    <row r="39" spans="1:5" ht="16.2" thickBot="1" x14ac:dyDescent="0.35">
      <c r="A39" s="7" t="s">
        <v>33</v>
      </c>
      <c r="B39" s="90">
        <v>27931405</v>
      </c>
      <c r="C39" s="90">
        <v>22620306</v>
      </c>
      <c r="D39" s="90">
        <v>15924410</v>
      </c>
      <c r="E39" s="91">
        <f t="shared" si="0"/>
        <v>0.70398738195672506</v>
      </c>
    </row>
    <row r="40" spans="1:5" ht="26.4" x14ac:dyDescent="0.3">
      <c r="A40" s="5" t="s">
        <v>40</v>
      </c>
      <c r="B40" s="34">
        <v>393701</v>
      </c>
      <c r="C40" s="34">
        <v>393701</v>
      </c>
      <c r="D40" s="34">
        <v>85472</v>
      </c>
      <c r="E40" s="35">
        <f t="shared" si="0"/>
        <v>0.21709876276666812</v>
      </c>
    </row>
    <row r="41" spans="1:5" ht="27" thickBot="1" x14ac:dyDescent="0.35">
      <c r="A41" s="6" t="s">
        <v>41</v>
      </c>
      <c r="B41" s="38">
        <v>106299</v>
      </c>
      <c r="C41" s="38">
        <v>106299</v>
      </c>
      <c r="D41" s="38">
        <v>13627</v>
      </c>
      <c r="E41" s="39">
        <f t="shared" si="0"/>
        <v>0.12819499713073501</v>
      </c>
    </row>
    <row r="42" spans="1:5" ht="16.2" thickBot="1" x14ac:dyDescent="0.35">
      <c r="A42" s="7" t="s">
        <v>189</v>
      </c>
      <c r="B42" s="90">
        <v>500000</v>
      </c>
      <c r="C42" s="90">
        <v>500000</v>
      </c>
      <c r="D42" s="90">
        <v>99099</v>
      </c>
      <c r="E42" s="91">
        <f t="shared" si="0"/>
        <v>0.19819800000000001</v>
      </c>
    </row>
    <row r="43" spans="1:5" ht="15.6" x14ac:dyDescent="0.3">
      <c r="A43" s="96" t="s">
        <v>45</v>
      </c>
      <c r="B43" s="97">
        <v>130626828</v>
      </c>
      <c r="C43" s="97">
        <v>125334529</v>
      </c>
      <c r="D43" s="97">
        <v>94873966</v>
      </c>
      <c r="E43" s="98">
        <f t="shared" si="0"/>
        <v>0.75696591160445503</v>
      </c>
    </row>
  </sheetData>
  <mergeCells count="3">
    <mergeCell ref="D1:E1"/>
    <mergeCell ref="A3:E3"/>
    <mergeCell ref="D7:E7"/>
  </mergeCells>
  <pageMargins left="0.74803149606299213" right="0.74803149606299213" top="0.98425196850393704" bottom="0.98425196850393704" header="0.51181102362204722" footer="0.51181102362204722"/>
  <pageSetup scale="78" orientation="portrait" horizontalDpi="300" verticalDpi="300" r:id="rId1"/>
  <headerFooter alignWithMargins="0"/>
  <colBreaks count="1" manualBreakCount="1">
    <brk id="5" max="6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E7FFE-CFF3-4E09-B3AD-84D437288A1C}">
  <dimension ref="A1:E26"/>
  <sheetViews>
    <sheetView tabSelected="1" view="pageBreakPreview" zoomScale="60" zoomScaleNormal="100" workbookViewId="0">
      <pane ySplit="8" topLeftCell="A15" activePane="bottomLeft" state="frozen"/>
      <selection pane="bottomLeft" activeCell="K24" sqref="K24:L24"/>
    </sheetView>
  </sheetViews>
  <sheetFormatPr defaultRowHeight="13.2" x14ac:dyDescent="0.25"/>
  <cols>
    <col min="1" max="1" width="41" style="15" customWidth="1"/>
    <col min="2" max="2" width="19" style="15" customWidth="1"/>
    <col min="3" max="3" width="16" style="15" customWidth="1"/>
    <col min="4" max="4" width="20.44140625" style="15" customWidth="1"/>
    <col min="5" max="5" width="11.44140625" style="15" customWidth="1"/>
    <col min="6" max="253" width="8.88671875" style="15"/>
    <col min="254" max="254" width="8.21875" style="15" customWidth="1"/>
    <col min="255" max="255" width="41" style="15" customWidth="1"/>
    <col min="256" max="260" width="32.77734375" style="15" customWidth="1"/>
    <col min="261" max="509" width="8.88671875" style="15"/>
    <col min="510" max="510" width="8.21875" style="15" customWidth="1"/>
    <col min="511" max="511" width="41" style="15" customWidth="1"/>
    <col min="512" max="516" width="32.77734375" style="15" customWidth="1"/>
    <col min="517" max="765" width="8.88671875" style="15"/>
    <col min="766" max="766" width="8.21875" style="15" customWidth="1"/>
    <col min="767" max="767" width="41" style="15" customWidth="1"/>
    <col min="768" max="772" width="32.77734375" style="15" customWidth="1"/>
    <col min="773" max="1021" width="8.88671875" style="15"/>
    <col min="1022" max="1022" width="8.21875" style="15" customWidth="1"/>
    <col min="1023" max="1023" width="41" style="15" customWidth="1"/>
    <col min="1024" max="1028" width="32.77734375" style="15" customWidth="1"/>
    <col min="1029" max="1277" width="8.88671875" style="15"/>
    <col min="1278" max="1278" width="8.21875" style="15" customWidth="1"/>
    <col min="1279" max="1279" width="41" style="15" customWidth="1"/>
    <col min="1280" max="1284" width="32.77734375" style="15" customWidth="1"/>
    <col min="1285" max="1533" width="8.88671875" style="15"/>
    <col min="1534" max="1534" width="8.21875" style="15" customWidth="1"/>
    <col min="1535" max="1535" width="41" style="15" customWidth="1"/>
    <col min="1536" max="1540" width="32.77734375" style="15" customWidth="1"/>
    <col min="1541" max="1789" width="8.88671875" style="15"/>
    <col min="1790" max="1790" width="8.21875" style="15" customWidth="1"/>
    <col min="1791" max="1791" width="41" style="15" customWidth="1"/>
    <col min="1792" max="1796" width="32.77734375" style="15" customWidth="1"/>
    <col min="1797" max="2045" width="8.88671875" style="15"/>
    <col min="2046" max="2046" width="8.21875" style="15" customWidth="1"/>
    <col min="2047" max="2047" width="41" style="15" customWidth="1"/>
    <col min="2048" max="2052" width="32.77734375" style="15" customWidth="1"/>
    <col min="2053" max="2301" width="8.88671875" style="15"/>
    <col min="2302" max="2302" width="8.21875" style="15" customWidth="1"/>
    <col min="2303" max="2303" width="41" style="15" customWidth="1"/>
    <col min="2304" max="2308" width="32.77734375" style="15" customWidth="1"/>
    <col min="2309" max="2557" width="8.88671875" style="15"/>
    <col min="2558" max="2558" width="8.21875" style="15" customWidth="1"/>
    <col min="2559" max="2559" width="41" style="15" customWidth="1"/>
    <col min="2560" max="2564" width="32.77734375" style="15" customWidth="1"/>
    <col min="2565" max="2813" width="8.88671875" style="15"/>
    <col min="2814" max="2814" width="8.21875" style="15" customWidth="1"/>
    <col min="2815" max="2815" width="41" style="15" customWidth="1"/>
    <col min="2816" max="2820" width="32.77734375" style="15" customWidth="1"/>
    <col min="2821" max="3069" width="8.88671875" style="15"/>
    <col min="3070" max="3070" width="8.21875" style="15" customWidth="1"/>
    <col min="3071" max="3071" width="41" style="15" customWidth="1"/>
    <col min="3072" max="3076" width="32.77734375" style="15" customWidth="1"/>
    <col min="3077" max="3325" width="8.88671875" style="15"/>
    <col min="3326" max="3326" width="8.21875" style="15" customWidth="1"/>
    <col min="3327" max="3327" width="41" style="15" customWidth="1"/>
    <col min="3328" max="3332" width="32.77734375" style="15" customWidth="1"/>
    <col min="3333" max="3581" width="8.88671875" style="15"/>
    <col min="3582" max="3582" width="8.21875" style="15" customWidth="1"/>
    <col min="3583" max="3583" width="41" style="15" customWidth="1"/>
    <col min="3584" max="3588" width="32.77734375" style="15" customWidth="1"/>
    <col min="3589" max="3837" width="8.88671875" style="15"/>
    <col min="3838" max="3838" width="8.21875" style="15" customWidth="1"/>
    <col min="3839" max="3839" width="41" style="15" customWidth="1"/>
    <col min="3840" max="3844" width="32.77734375" style="15" customWidth="1"/>
    <col min="3845" max="4093" width="8.88671875" style="15"/>
    <col min="4094" max="4094" width="8.21875" style="15" customWidth="1"/>
    <col min="4095" max="4095" width="41" style="15" customWidth="1"/>
    <col min="4096" max="4100" width="32.77734375" style="15" customWidth="1"/>
    <col min="4101" max="4349" width="8.88671875" style="15"/>
    <col min="4350" max="4350" width="8.21875" style="15" customWidth="1"/>
    <col min="4351" max="4351" width="41" style="15" customWidth="1"/>
    <col min="4352" max="4356" width="32.77734375" style="15" customWidth="1"/>
    <col min="4357" max="4605" width="8.88671875" style="15"/>
    <col min="4606" max="4606" width="8.21875" style="15" customWidth="1"/>
    <col min="4607" max="4607" width="41" style="15" customWidth="1"/>
    <col min="4608" max="4612" width="32.77734375" style="15" customWidth="1"/>
    <col min="4613" max="4861" width="8.88671875" style="15"/>
    <col min="4862" max="4862" width="8.21875" style="15" customWidth="1"/>
    <col min="4863" max="4863" width="41" style="15" customWidth="1"/>
    <col min="4864" max="4868" width="32.77734375" style="15" customWidth="1"/>
    <col min="4869" max="5117" width="8.88671875" style="15"/>
    <col min="5118" max="5118" width="8.21875" style="15" customWidth="1"/>
    <col min="5119" max="5119" width="41" style="15" customWidth="1"/>
    <col min="5120" max="5124" width="32.77734375" style="15" customWidth="1"/>
    <col min="5125" max="5373" width="8.88671875" style="15"/>
    <col min="5374" max="5374" width="8.21875" style="15" customWidth="1"/>
    <col min="5375" max="5375" width="41" style="15" customWidth="1"/>
    <col min="5376" max="5380" width="32.77734375" style="15" customWidth="1"/>
    <col min="5381" max="5629" width="8.88671875" style="15"/>
    <col min="5630" max="5630" width="8.21875" style="15" customWidth="1"/>
    <col min="5631" max="5631" width="41" style="15" customWidth="1"/>
    <col min="5632" max="5636" width="32.77734375" style="15" customWidth="1"/>
    <col min="5637" max="5885" width="8.88671875" style="15"/>
    <col min="5886" max="5886" width="8.21875" style="15" customWidth="1"/>
    <col min="5887" max="5887" width="41" style="15" customWidth="1"/>
    <col min="5888" max="5892" width="32.77734375" style="15" customWidth="1"/>
    <col min="5893" max="6141" width="8.88671875" style="15"/>
    <col min="6142" max="6142" width="8.21875" style="15" customWidth="1"/>
    <col min="6143" max="6143" width="41" style="15" customWidth="1"/>
    <col min="6144" max="6148" width="32.77734375" style="15" customWidth="1"/>
    <col min="6149" max="6397" width="8.88671875" style="15"/>
    <col min="6398" max="6398" width="8.21875" style="15" customWidth="1"/>
    <col min="6399" max="6399" width="41" style="15" customWidth="1"/>
    <col min="6400" max="6404" width="32.77734375" style="15" customWidth="1"/>
    <col min="6405" max="6653" width="8.88671875" style="15"/>
    <col min="6654" max="6654" width="8.21875" style="15" customWidth="1"/>
    <col min="6655" max="6655" width="41" style="15" customWidth="1"/>
    <col min="6656" max="6660" width="32.77734375" style="15" customWidth="1"/>
    <col min="6661" max="6909" width="8.88671875" style="15"/>
    <col min="6910" max="6910" width="8.21875" style="15" customWidth="1"/>
    <col min="6911" max="6911" width="41" style="15" customWidth="1"/>
    <col min="6912" max="6916" width="32.77734375" style="15" customWidth="1"/>
    <col min="6917" max="7165" width="8.88671875" style="15"/>
    <col min="7166" max="7166" width="8.21875" style="15" customWidth="1"/>
    <col min="7167" max="7167" width="41" style="15" customWidth="1"/>
    <col min="7168" max="7172" width="32.77734375" style="15" customWidth="1"/>
    <col min="7173" max="7421" width="8.88671875" style="15"/>
    <col min="7422" max="7422" width="8.21875" style="15" customWidth="1"/>
    <col min="7423" max="7423" width="41" style="15" customWidth="1"/>
    <col min="7424" max="7428" width="32.77734375" style="15" customWidth="1"/>
    <col min="7429" max="7677" width="8.88671875" style="15"/>
    <col min="7678" max="7678" width="8.21875" style="15" customWidth="1"/>
    <col min="7679" max="7679" width="41" style="15" customWidth="1"/>
    <col min="7680" max="7684" width="32.77734375" style="15" customWidth="1"/>
    <col min="7685" max="7933" width="8.88671875" style="15"/>
    <col min="7934" max="7934" width="8.21875" style="15" customWidth="1"/>
    <col min="7935" max="7935" width="41" style="15" customWidth="1"/>
    <col min="7936" max="7940" width="32.77734375" style="15" customWidth="1"/>
    <col min="7941" max="8189" width="8.88671875" style="15"/>
    <col min="8190" max="8190" width="8.21875" style="15" customWidth="1"/>
    <col min="8191" max="8191" width="41" style="15" customWidth="1"/>
    <col min="8192" max="8196" width="32.77734375" style="15" customWidth="1"/>
    <col min="8197" max="8445" width="8.88671875" style="15"/>
    <col min="8446" max="8446" width="8.21875" style="15" customWidth="1"/>
    <col min="8447" max="8447" width="41" style="15" customWidth="1"/>
    <col min="8448" max="8452" width="32.77734375" style="15" customWidth="1"/>
    <col min="8453" max="8701" width="8.88671875" style="15"/>
    <col min="8702" max="8702" width="8.21875" style="15" customWidth="1"/>
    <col min="8703" max="8703" width="41" style="15" customWidth="1"/>
    <col min="8704" max="8708" width="32.77734375" style="15" customWidth="1"/>
    <col min="8709" max="8957" width="8.88671875" style="15"/>
    <col min="8958" max="8958" width="8.21875" style="15" customWidth="1"/>
    <col min="8959" max="8959" width="41" style="15" customWidth="1"/>
    <col min="8960" max="8964" width="32.77734375" style="15" customWidth="1"/>
    <col min="8965" max="9213" width="8.88671875" style="15"/>
    <col min="9214" max="9214" width="8.21875" style="15" customWidth="1"/>
    <col min="9215" max="9215" width="41" style="15" customWidth="1"/>
    <col min="9216" max="9220" width="32.77734375" style="15" customWidth="1"/>
    <col min="9221" max="9469" width="8.88671875" style="15"/>
    <col min="9470" max="9470" width="8.21875" style="15" customWidth="1"/>
    <col min="9471" max="9471" width="41" style="15" customWidth="1"/>
    <col min="9472" max="9476" width="32.77734375" style="15" customWidth="1"/>
    <col min="9477" max="9725" width="8.88671875" style="15"/>
    <col min="9726" max="9726" width="8.21875" style="15" customWidth="1"/>
    <col min="9727" max="9727" width="41" style="15" customWidth="1"/>
    <col min="9728" max="9732" width="32.77734375" style="15" customWidth="1"/>
    <col min="9733" max="9981" width="8.88671875" style="15"/>
    <col min="9982" max="9982" width="8.21875" style="15" customWidth="1"/>
    <col min="9983" max="9983" width="41" style="15" customWidth="1"/>
    <col min="9984" max="9988" width="32.77734375" style="15" customWidth="1"/>
    <col min="9989" max="10237" width="8.88671875" style="15"/>
    <col min="10238" max="10238" width="8.21875" style="15" customWidth="1"/>
    <col min="10239" max="10239" width="41" style="15" customWidth="1"/>
    <col min="10240" max="10244" width="32.77734375" style="15" customWidth="1"/>
    <col min="10245" max="10493" width="8.88671875" style="15"/>
    <col min="10494" max="10494" width="8.21875" style="15" customWidth="1"/>
    <col min="10495" max="10495" width="41" style="15" customWidth="1"/>
    <col min="10496" max="10500" width="32.77734375" style="15" customWidth="1"/>
    <col min="10501" max="10749" width="8.88671875" style="15"/>
    <col min="10750" max="10750" width="8.21875" style="15" customWidth="1"/>
    <col min="10751" max="10751" width="41" style="15" customWidth="1"/>
    <col min="10752" max="10756" width="32.77734375" style="15" customWidth="1"/>
    <col min="10757" max="11005" width="8.88671875" style="15"/>
    <col min="11006" max="11006" width="8.21875" style="15" customWidth="1"/>
    <col min="11007" max="11007" width="41" style="15" customWidth="1"/>
    <col min="11008" max="11012" width="32.77734375" style="15" customWidth="1"/>
    <col min="11013" max="11261" width="8.88671875" style="15"/>
    <col min="11262" max="11262" width="8.21875" style="15" customWidth="1"/>
    <col min="11263" max="11263" width="41" style="15" customWidth="1"/>
    <col min="11264" max="11268" width="32.77734375" style="15" customWidth="1"/>
    <col min="11269" max="11517" width="8.88671875" style="15"/>
    <col min="11518" max="11518" width="8.21875" style="15" customWidth="1"/>
    <col min="11519" max="11519" width="41" style="15" customWidth="1"/>
    <col min="11520" max="11524" width="32.77734375" style="15" customWidth="1"/>
    <col min="11525" max="11773" width="8.88671875" style="15"/>
    <col min="11774" max="11774" width="8.21875" style="15" customWidth="1"/>
    <col min="11775" max="11775" width="41" style="15" customWidth="1"/>
    <col min="11776" max="11780" width="32.77734375" style="15" customWidth="1"/>
    <col min="11781" max="12029" width="8.88671875" style="15"/>
    <col min="12030" max="12030" width="8.21875" style="15" customWidth="1"/>
    <col min="12031" max="12031" width="41" style="15" customWidth="1"/>
    <col min="12032" max="12036" width="32.77734375" style="15" customWidth="1"/>
    <col min="12037" max="12285" width="8.88671875" style="15"/>
    <col min="12286" max="12286" width="8.21875" style="15" customWidth="1"/>
    <col min="12287" max="12287" width="41" style="15" customWidth="1"/>
    <col min="12288" max="12292" width="32.77734375" style="15" customWidth="1"/>
    <col min="12293" max="12541" width="8.88671875" style="15"/>
    <col min="12542" max="12542" width="8.21875" style="15" customWidth="1"/>
    <col min="12543" max="12543" width="41" style="15" customWidth="1"/>
    <col min="12544" max="12548" width="32.77734375" style="15" customWidth="1"/>
    <col min="12549" max="12797" width="8.88671875" style="15"/>
    <col min="12798" max="12798" width="8.21875" style="15" customWidth="1"/>
    <col min="12799" max="12799" width="41" style="15" customWidth="1"/>
    <col min="12800" max="12804" width="32.77734375" style="15" customWidth="1"/>
    <col min="12805" max="13053" width="8.88671875" style="15"/>
    <col min="13054" max="13054" width="8.21875" style="15" customWidth="1"/>
    <col min="13055" max="13055" width="41" style="15" customWidth="1"/>
    <col min="13056" max="13060" width="32.77734375" style="15" customWidth="1"/>
    <col min="13061" max="13309" width="8.88671875" style="15"/>
    <col min="13310" max="13310" width="8.21875" style="15" customWidth="1"/>
    <col min="13311" max="13311" width="41" style="15" customWidth="1"/>
    <col min="13312" max="13316" width="32.77734375" style="15" customWidth="1"/>
    <col min="13317" max="13565" width="8.88671875" style="15"/>
    <col min="13566" max="13566" width="8.21875" style="15" customWidth="1"/>
    <col min="13567" max="13567" width="41" style="15" customWidth="1"/>
    <col min="13568" max="13572" width="32.77734375" style="15" customWidth="1"/>
    <col min="13573" max="13821" width="8.88671875" style="15"/>
    <col min="13822" max="13822" width="8.21875" style="15" customWidth="1"/>
    <col min="13823" max="13823" width="41" style="15" customWidth="1"/>
    <col min="13824" max="13828" width="32.77734375" style="15" customWidth="1"/>
    <col min="13829" max="14077" width="8.88671875" style="15"/>
    <col min="14078" max="14078" width="8.21875" style="15" customWidth="1"/>
    <col min="14079" max="14079" width="41" style="15" customWidth="1"/>
    <col min="14080" max="14084" width="32.77734375" style="15" customWidth="1"/>
    <col min="14085" max="14333" width="8.88671875" style="15"/>
    <col min="14334" max="14334" width="8.21875" style="15" customWidth="1"/>
    <col min="14335" max="14335" width="41" style="15" customWidth="1"/>
    <col min="14336" max="14340" width="32.77734375" style="15" customWidth="1"/>
    <col min="14341" max="14589" width="8.88671875" style="15"/>
    <col min="14590" max="14590" width="8.21875" style="15" customWidth="1"/>
    <col min="14591" max="14591" width="41" style="15" customWidth="1"/>
    <col min="14592" max="14596" width="32.77734375" style="15" customWidth="1"/>
    <col min="14597" max="14845" width="8.88671875" style="15"/>
    <col min="14846" max="14846" width="8.21875" style="15" customWidth="1"/>
    <col min="14847" max="14847" width="41" style="15" customWidth="1"/>
    <col min="14848" max="14852" width="32.77734375" style="15" customWidth="1"/>
    <col min="14853" max="15101" width="8.88671875" style="15"/>
    <col min="15102" max="15102" width="8.21875" style="15" customWidth="1"/>
    <col min="15103" max="15103" width="41" style="15" customWidth="1"/>
    <col min="15104" max="15108" width="32.77734375" style="15" customWidth="1"/>
    <col min="15109" max="15357" width="8.88671875" style="15"/>
    <col min="15358" max="15358" width="8.21875" style="15" customWidth="1"/>
    <col min="15359" max="15359" width="41" style="15" customWidth="1"/>
    <col min="15360" max="15364" width="32.77734375" style="15" customWidth="1"/>
    <col min="15365" max="15613" width="8.88671875" style="15"/>
    <col min="15614" max="15614" width="8.21875" style="15" customWidth="1"/>
    <col min="15615" max="15615" width="41" style="15" customWidth="1"/>
    <col min="15616" max="15620" width="32.77734375" style="15" customWidth="1"/>
    <col min="15621" max="15869" width="8.88671875" style="15"/>
    <col min="15870" max="15870" width="8.21875" style="15" customWidth="1"/>
    <col min="15871" max="15871" width="41" style="15" customWidth="1"/>
    <col min="15872" max="15876" width="32.77734375" style="15" customWidth="1"/>
    <col min="15877" max="16125" width="8.88671875" style="15"/>
    <col min="16126" max="16126" width="8.21875" style="15" customWidth="1"/>
    <col min="16127" max="16127" width="41" style="15" customWidth="1"/>
    <col min="16128" max="16132" width="32.77734375" style="15" customWidth="1"/>
    <col min="16133" max="16384" width="8.88671875" style="15"/>
  </cols>
  <sheetData>
    <row r="1" spans="1:5" ht="15" x14ac:dyDescent="0.25">
      <c r="D1" s="28" t="s">
        <v>122</v>
      </c>
      <c r="E1" s="28"/>
    </row>
    <row r="3" spans="1:5" ht="15.6" x14ac:dyDescent="0.3">
      <c r="A3" s="24" t="s">
        <v>121</v>
      </c>
      <c r="B3" s="24"/>
      <c r="C3" s="24"/>
      <c r="D3" s="24"/>
      <c r="E3" s="24"/>
    </row>
    <row r="7" spans="1:5" ht="13.8" thickBot="1" x14ac:dyDescent="0.3">
      <c r="D7" s="26" t="s">
        <v>1</v>
      </c>
      <c r="E7" s="26"/>
    </row>
    <row r="8" spans="1:5" s="19" customFormat="1" ht="31.8" thickBot="1" x14ac:dyDescent="0.35">
      <c r="A8" s="8" t="s">
        <v>2</v>
      </c>
      <c r="B8" s="9" t="s">
        <v>3</v>
      </c>
      <c r="C8" s="9" t="s">
        <v>4</v>
      </c>
      <c r="D8" s="9" t="s">
        <v>125</v>
      </c>
      <c r="E8" s="100" t="s">
        <v>5</v>
      </c>
    </row>
    <row r="9" spans="1:5" ht="26.4" x14ac:dyDescent="0.25">
      <c r="A9" s="5" t="s">
        <v>58</v>
      </c>
      <c r="B9" s="34">
        <v>0</v>
      </c>
      <c r="C9" s="34">
        <v>35340</v>
      </c>
      <c r="D9" s="34">
        <v>35340</v>
      </c>
      <c r="E9" s="17">
        <f>SUM(D9/C9)</f>
        <v>1</v>
      </c>
    </row>
    <row r="10" spans="1:5" ht="27" thickBot="1" x14ac:dyDescent="0.3">
      <c r="A10" s="6" t="s">
        <v>190</v>
      </c>
      <c r="B10" s="38">
        <v>0</v>
      </c>
      <c r="C10" s="38">
        <v>0</v>
      </c>
      <c r="D10" s="38">
        <v>35340</v>
      </c>
      <c r="E10" s="22"/>
    </row>
    <row r="11" spans="1:5" ht="31.8" thickBot="1" x14ac:dyDescent="0.35">
      <c r="A11" s="7" t="s">
        <v>59</v>
      </c>
      <c r="B11" s="90">
        <v>0</v>
      </c>
      <c r="C11" s="90">
        <v>35340</v>
      </c>
      <c r="D11" s="90">
        <v>35340</v>
      </c>
      <c r="E11" s="101">
        <f t="shared" ref="E11:E17" si="0">SUM(D11/C11)</f>
        <v>1</v>
      </c>
    </row>
    <row r="12" spans="1:5" x14ac:dyDescent="0.25">
      <c r="A12" s="5" t="s">
        <v>85</v>
      </c>
      <c r="B12" s="34">
        <v>1765000</v>
      </c>
      <c r="C12" s="34">
        <v>1324000</v>
      </c>
      <c r="D12" s="34">
        <v>1102229</v>
      </c>
      <c r="E12" s="17">
        <f t="shared" si="0"/>
        <v>0.83249924471299097</v>
      </c>
    </row>
    <row r="13" spans="1:5" x14ac:dyDescent="0.25">
      <c r="A13" s="1" t="s">
        <v>55</v>
      </c>
      <c r="B13" s="36">
        <v>500000</v>
      </c>
      <c r="C13" s="36">
        <v>500000</v>
      </c>
      <c r="D13" s="36">
        <v>297612</v>
      </c>
      <c r="E13" s="17">
        <f t="shared" si="0"/>
        <v>0.59522399999999998</v>
      </c>
    </row>
    <row r="14" spans="1:5" x14ac:dyDescent="0.25">
      <c r="A14" s="1" t="s">
        <v>119</v>
      </c>
      <c r="B14" s="36">
        <v>0</v>
      </c>
      <c r="C14" s="36">
        <v>287000</v>
      </c>
      <c r="D14" s="36">
        <v>287000</v>
      </c>
      <c r="E14" s="17">
        <f t="shared" si="0"/>
        <v>1</v>
      </c>
    </row>
    <row r="15" spans="1:5" ht="13.8" thickBot="1" x14ac:dyDescent="0.3">
      <c r="A15" s="6" t="s">
        <v>106</v>
      </c>
      <c r="B15" s="38">
        <v>0</v>
      </c>
      <c r="C15" s="38">
        <v>50</v>
      </c>
      <c r="D15" s="38">
        <v>41</v>
      </c>
      <c r="E15" s="22">
        <f t="shared" si="0"/>
        <v>0.82</v>
      </c>
    </row>
    <row r="16" spans="1:5" ht="16.2" thickBot="1" x14ac:dyDescent="0.35">
      <c r="A16" s="7" t="s">
        <v>72</v>
      </c>
      <c r="B16" s="90">
        <v>2265000</v>
      </c>
      <c r="C16" s="90">
        <v>2111050</v>
      </c>
      <c r="D16" s="90">
        <v>1686882</v>
      </c>
      <c r="E16" s="101">
        <f t="shared" si="0"/>
        <v>0.7990724994670898</v>
      </c>
    </row>
    <row r="17" spans="1:5" ht="16.2" thickBot="1" x14ac:dyDescent="0.35">
      <c r="A17" s="7" t="s">
        <v>76</v>
      </c>
      <c r="B17" s="90">
        <v>2265000</v>
      </c>
      <c r="C17" s="90">
        <v>2146390</v>
      </c>
      <c r="D17" s="90">
        <v>1722222</v>
      </c>
      <c r="E17" s="101">
        <f t="shared" si="0"/>
        <v>0.8023807416173202</v>
      </c>
    </row>
    <row r="20" spans="1:5" ht="26.4" x14ac:dyDescent="0.25">
      <c r="A20" s="1" t="s">
        <v>56</v>
      </c>
      <c r="B20" s="36">
        <v>193701</v>
      </c>
      <c r="C20" s="36">
        <v>193701</v>
      </c>
      <c r="D20" s="36">
        <v>193701</v>
      </c>
      <c r="E20" s="80">
        <f>SUM(D20/C20)</f>
        <v>1</v>
      </c>
    </row>
    <row r="21" spans="1:5" s="13" customFormat="1" x14ac:dyDescent="0.25">
      <c r="A21" s="12" t="s">
        <v>95</v>
      </c>
      <c r="B21" s="52">
        <v>193701</v>
      </c>
      <c r="C21" s="52">
        <v>193701</v>
      </c>
      <c r="D21" s="52">
        <v>193701</v>
      </c>
      <c r="E21" s="80">
        <f t="shared" ref="E21:E23" si="1">SUM(D21/C21)</f>
        <v>1</v>
      </c>
    </row>
    <row r="22" spans="1:5" x14ac:dyDescent="0.25">
      <c r="A22" s="1" t="s">
        <v>86</v>
      </c>
      <c r="B22" s="36">
        <v>128168127</v>
      </c>
      <c r="C22" s="36">
        <v>122994438</v>
      </c>
      <c r="D22" s="36">
        <v>93815949</v>
      </c>
      <c r="E22" s="80">
        <f t="shared" si="1"/>
        <v>0.76276578457962463</v>
      </c>
    </row>
    <row r="23" spans="1:5" s="3" customFormat="1" ht="13.8" thickBot="1" x14ac:dyDescent="0.3">
      <c r="A23" s="4" t="s">
        <v>77</v>
      </c>
      <c r="B23" s="18">
        <v>128361828</v>
      </c>
      <c r="C23" s="18">
        <v>123188139</v>
      </c>
      <c r="D23" s="18">
        <v>94009650</v>
      </c>
      <c r="E23" s="102">
        <f t="shared" si="1"/>
        <v>0.7631388116026333</v>
      </c>
    </row>
    <row r="24" spans="1:5" ht="16.2" thickBot="1" x14ac:dyDescent="0.35">
      <c r="A24" s="7" t="s">
        <v>78</v>
      </c>
      <c r="B24" s="90">
        <v>128361828</v>
      </c>
      <c r="C24" s="90">
        <v>123188139</v>
      </c>
      <c r="D24" s="90">
        <v>94009650</v>
      </c>
      <c r="E24" s="103">
        <f>SUM(D24/C24)</f>
        <v>0.7631388116026333</v>
      </c>
    </row>
    <row r="25" spans="1:5" ht="13.8" thickBot="1" x14ac:dyDescent="0.3"/>
    <row r="26" spans="1:5" ht="16.2" thickBot="1" x14ac:dyDescent="0.35">
      <c r="A26" s="10" t="s">
        <v>108</v>
      </c>
      <c r="B26" s="14">
        <f>SUM(B17+B24)</f>
        <v>130626828</v>
      </c>
      <c r="C26" s="14">
        <f t="shared" ref="C26:D26" si="2">SUM(C17+C24)</f>
        <v>125334529</v>
      </c>
      <c r="D26" s="14">
        <f t="shared" si="2"/>
        <v>95731872</v>
      </c>
      <c r="E26" s="86">
        <f>SUM(D26/C26)</f>
        <v>0.76381084098540797</v>
      </c>
    </row>
  </sheetData>
  <mergeCells count="3">
    <mergeCell ref="D7:E7"/>
    <mergeCell ref="A3:E3"/>
    <mergeCell ref="D1:E1"/>
  </mergeCells>
  <pageMargins left="0.74803149606299213" right="0.74803149606299213" top="0.98425196850393704" bottom="0.98425196850393704" header="0.51181102362204722" footer="0.51181102362204722"/>
  <pageSetup scale="8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5</vt:i4>
      </vt:variant>
    </vt:vector>
  </HeadingPairs>
  <TitlesOfParts>
    <vt:vector size="15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 melléklet</vt:lpstr>
      <vt:lpstr>'1. melléklet'!Nyomtatási_terület</vt:lpstr>
      <vt:lpstr>'3. melléklet'!Nyomtatási_terület</vt:lpstr>
      <vt:lpstr>'5. melléklet'!Nyomtatási_terület</vt:lpstr>
      <vt:lpstr>'7. melléklet'!Nyomtatási_terület</vt:lpstr>
      <vt:lpstr>'9.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Henger Zsuzsanna</dc:creator>
  <cp:lastModifiedBy>Henger Zsuzsanna</cp:lastModifiedBy>
  <cp:lastPrinted>2020-10-22T13:20:55Z</cp:lastPrinted>
  <dcterms:created xsi:type="dcterms:W3CDTF">2019-11-14T07:53:31Z</dcterms:created>
  <dcterms:modified xsi:type="dcterms:W3CDTF">2020-10-22T13:40:14Z</dcterms:modified>
</cp:coreProperties>
</file>